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管理学院" sheetId="4" r:id="rId1"/>
    <sheet name="文传学院" sheetId="1" r:id="rId2"/>
    <sheet name="法学院" sheetId="2" r:id="rId3"/>
    <sheet name="计算机系" sheetId="3" r:id="rId4"/>
    <sheet name="金融系" sheetId="5" r:id="rId5"/>
    <sheet name="女性学系" sheetId="6" r:id="rId6"/>
    <sheet name="社工学院" sheetId="7" r:id="rId7"/>
    <sheet name="儿童发展与教育学院" sheetId="8" r:id="rId8"/>
    <sheet name="外语系" sheetId="9" r:id="rId9"/>
  </sheets>
  <calcPr calcId="144525"/>
</workbook>
</file>

<file path=xl/calcChain.xml><?xml version="1.0" encoding="utf-8"?>
<calcChain xmlns="http://schemas.openxmlformats.org/spreadsheetml/2006/main">
  <c r="J57" i="8" l="1"/>
  <c r="J58" i="8" s="1"/>
  <c r="J25" i="9"/>
  <c r="J24" i="9"/>
  <c r="J23" i="9"/>
  <c r="J22" i="9"/>
  <c r="J21" i="9"/>
  <c r="J20" i="9"/>
  <c r="J19" i="9"/>
  <c r="J18" i="9"/>
  <c r="J26" i="9" s="1"/>
  <c r="J10" i="9"/>
  <c r="J9" i="9"/>
  <c r="J8" i="9"/>
  <c r="J7" i="9"/>
  <c r="J6" i="9"/>
  <c r="J5" i="9"/>
  <c r="J4" i="9"/>
  <c r="J3" i="9"/>
  <c r="J11" i="9" s="1"/>
  <c r="J49" i="8"/>
  <c r="J48" i="8"/>
  <c r="J50" i="8" s="1"/>
  <c r="J40" i="8"/>
  <c r="J41" i="8" s="1"/>
  <c r="J39" i="8"/>
  <c r="J31" i="8"/>
  <c r="J30" i="8"/>
  <c r="J32" i="8" s="1"/>
  <c r="J22" i="8"/>
  <c r="J21" i="8"/>
  <c r="J13" i="8"/>
  <c r="J12" i="8"/>
  <c r="J14" i="8" s="1"/>
  <c r="J4" i="8"/>
  <c r="J3" i="8"/>
  <c r="J113" i="4"/>
  <c r="J112" i="4"/>
  <c r="J111" i="4"/>
  <c r="J110" i="4"/>
  <c r="J109" i="4"/>
  <c r="J114" i="4" s="1"/>
  <c r="J101" i="4"/>
  <c r="J100" i="4"/>
  <c r="J99" i="4"/>
  <c r="J98" i="4"/>
  <c r="J97" i="4"/>
  <c r="J96" i="4"/>
  <c r="J95" i="4"/>
  <c r="J102" i="4" s="1"/>
  <c r="J24" i="7"/>
  <c r="J23" i="7"/>
  <c r="J15" i="7"/>
  <c r="J14" i="7"/>
  <c r="J13" i="7"/>
  <c r="J16" i="7" s="1"/>
  <c r="J5" i="7"/>
  <c r="J4" i="7"/>
  <c r="J3" i="7"/>
  <c r="J6" i="7" s="1"/>
  <c r="J87" i="4"/>
  <c r="J86" i="4"/>
  <c r="J85" i="4"/>
  <c r="J84" i="4"/>
  <c r="J83" i="4"/>
  <c r="J82" i="4"/>
  <c r="J81" i="4"/>
  <c r="J80" i="4"/>
  <c r="J79" i="4"/>
  <c r="J78" i="4"/>
  <c r="J88" i="4" s="1"/>
  <c r="J70" i="4"/>
  <c r="J69" i="4"/>
  <c r="J68" i="4"/>
  <c r="J67" i="4"/>
  <c r="J66" i="4"/>
  <c r="J65" i="4"/>
  <c r="J64" i="4"/>
  <c r="J63" i="4"/>
  <c r="J62" i="4"/>
  <c r="J61" i="4"/>
  <c r="J4" i="6"/>
  <c r="J3" i="6"/>
  <c r="J5" i="6" s="1"/>
  <c r="J53" i="4"/>
  <c r="J52" i="4"/>
  <c r="J51" i="4"/>
  <c r="J50" i="4"/>
  <c r="J49" i="4"/>
  <c r="J54" i="4" s="1"/>
  <c r="J43" i="5"/>
  <c r="J42" i="5"/>
  <c r="J41" i="5"/>
  <c r="J40" i="5"/>
  <c r="J39" i="5"/>
  <c r="J38" i="5"/>
  <c r="J37" i="5"/>
  <c r="J36" i="5"/>
  <c r="J35" i="5"/>
  <c r="J44" i="5" s="1"/>
  <c r="J27" i="5"/>
  <c r="J26" i="5"/>
  <c r="J25" i="5"/>
  <c r="J24" i="5"/>
  <c r="J23" i="5"/>
  <c r="J22" i="5"/>
  <c r="J21" i="5"/>
  <c r="J20" i="5"/>
  <c r="J19" i="5"/>
  <c r="J28" i="5" s="1"/>
  <c r="J11" i="5"/>
  <c r="J10" i="5"/>
  <c r="J9" i="5"/>
  <c r="J8" i="5"/>
  <c r="J7" i="5"/>
  <c r="J6" i="5"/>
  <c r="J5" i="5"/>
  <c r="J4" i="5"/>
  <c r="J3" i="5"/>
  <c r="J19" i="3"/>
  <c r="J18" i="3"/>
  <c r="J17" i="3"/>
  <c r="J16" i="3"/>
  <c r="J15" i="3"/>
  <c r="J20" i="3" s="1"/>
  <c r="J7" i="3"/>
  <c r="J6" i="3"/>
  <c r="J5" i="3"/>
  <c r="J4" i="3"/>
  <c r="J3" i="3"/>
  <c r="J8" i="3" s="1"/>
  <c r="J41" i="4"/>
  <c r="J40" i="4"/>
  <c r="J39" i="4"/>
  <c r="J38" i="4"/>
  <c r="J37" i="4"/>
  <c r="J36" i="4"/>
  <c r="J35" i="4"/>
  <c r="J34" i="4"/>
  <c r="J33" i="4"/>
  <c r="J25" i="4"/>
  <c r="J24" i="4"/>
  <c r="J23" i="4"/>
  <c r="J22" i="4"/>
  <c r="J21" i="4"/>
  <c r="J20" i="4"/>
  <c r="J19" i="4"/>
  <c r="J18" i="4"/>
  <c r="J17" i="4"/>
  <c r="J16" i="4"/>
  <c r="J26" i="4" s="1"/>
  <c r="J17" i="1"/>
  <c r="J16" i="1"/>
  <c r="J15" i="1"/>
  <c r="J14" i="1"/>
  <c r="J13" i="1"/>
  <c r="J12" i="1"/>
  <c r="J11" i="1"/>
  <c r="J17" i="2"/>
  <c r="J16" i="2"/>
  <c r="J15" i="2"/>
  <c r="J14" i="2"/>
  <c r="J18" i="2" s="1"/>
  <c r="J6" i="2"/>
  <c r="J5" i="2"/>
  <c r="J4" i="2"/>
  <c r="J3" i="2"/>
  <c r="J7" i="2" s="1"/>
  <c r="J8" i="4"/>
  <c r="J7" i="4"/>
  <c r="J6" i="4"/>
  <c r="J5" i="4"/>
  <c r="J4" i="4"/>
  <c r="J3" i="4"/>
  <c r="J3" i="1"/>
  <c r="J4" i="1" s="1"/>
  <c r="J5" i="8" l="1"/>
  <c r="J23" i="8"/>
  <c r="J71" i="4"/>
  <c r="J42" i="4"/>
  <c r="J12" i="5"/>
  <c r="J9" i="4"/>
  <c r="J18" i="1"/>
</calcChain>
</file>

<file path=xl/sharedStrings.xml><?xml version="1.0" encoding="utf-8"?>
<sst xmlns="http://schemas.openxmlformats.org/spreadsheetml/2006/main" count="1494" uniqueCount="291">
  <si>
    <t>中华女子学院2018秋教材订购发行单</t>
  </si>
  <si>
    <t>课程名称</t>
  </si>
  <si>
    <t>教材名称</t>
  </si>
  <si>
    <t>主编</t>
  </si>
  <si>
    <t>出版社</t>
  </si>
  <si>
    <t>书刊号</t>
  </si>
  <si>
    <t>使用班</t>
  </si>
  <si>
    <t>定价</t>
  </si>
  <si>
    <t>折扣</t>
  </si>
  <si>
    <t>售价</t>
  </si>
  <si>
    <t>数量</t>
  </si>
  <si>
    <t>总价</t>
  </si>
  <si>
    <t>文传学院</t>
  </si>
  <si>
    <t>主持人即兴口语表达</t>
  </si>
  <si>
    <t>周云</t>
  </si>
  <si>
    <t>中国传媒大学社</t>
  </si>
  <si>
    <t>16播音与主持艺术1班</t>
  </si>
  <si>
    <t>16播音与主持艺术1班 汇总</t>
  </si>
  <si>
    <t>联系人</t>
  </si>
  <si>
    <t>联系电话</t>
  </si>
  <si>
    <t>填表日期</t>
  </si>
  <si>
    <t>购书程序：请各班按征订册数优惠后的金额收齐书费，负责人在6月26日（周二）上午11:00—13:00在主楼245教室办理交费手续（尽量使用支付宝支付）,</t>
  </si>
  <si>
    <t>2018年9月2日（周日）下午13:00-15:00在主楼一层大厅凭盖有“收讫”专用章的订购发行单领取教材。</t>
  </si>
  <si>
    <t>管理学院</t>
  </si>
  <si>
    <t>成本管理会计</t>
  </si>
  <si>
    <t>崔国萍</t>
  </si>
  <si>
    <t>机工社</t>
  </si>
  <si>
    <t>16财务管理1班</t>
  </si>
  <si>
    <t>投资学</t>
  </si>
  <si>
    <t>投资学原理及应用（第3版）</t>
  </si>
  <si>
    <t>贺显南</t>
  </si>
  <si>
    <t>审计模拟实验</t>
  </si>
  <si>
    <t>审计模拟实训教程（第二版）</t>
  </si>
  <si>
    <t>马春静</t>
  </si>
  <si>
    <t>人大社</t>
  </si>
  <si>
    <t>国际金融与贸易</t>
  </si>
  <si>
    <t>国际贸易与国际金融（第二版）</t>
  </si>
  <si>
    <t>杨娟、赵爱良</t>
  </si>
  <si>
    <t>清华社</t>
  </si>
  <si>
    <t>审计学</t>
  </si>
  <si>
    <t>审计（第六版）</t>
  </si>
  <si>
    <t>刘明辉</t>
  </si>
  <si>
    <t>东北财经</t>
  </si>
  <si>
    <t>个人理财</t>
  </si>
  <si>
    <t>个人理财（第四版）</t>
  </si>
  <si>
    <t>黄祝华韦耀莹</t>
  </si>
  <si>
    <t>16财务管理1班 汇总</t>
  </si>
  <si>
    <t>法学院</t>
  </si>
  <si>
    <t>经济法</t>
  </si>
  <si>
    <t>经济法学</t>
  </si>
  <si>
    <t>经济法学编写组</t>
  </si>
  <si>
    <t>高教社</t>
  </si>
  <si>
    <t>16法学1班</t>
  </si>
  <si>
    <t>行政法与行政诉讼法</t>
  </si>
  <si>
    <t>行政法与行政诉讼法学</t>
  </si>
  <si>
    <t>行政法与行政诉讼法学编写组</t>
  </si>
  <si>
    <t>劳动法与社会保障法</t>
  </si>
  <si>
    <t>劳动法和社会保障法（第四版）</t>
  </si>
  <si>
    <t>林嘉</t>
  </si>
  <si>
    <t>知识产权法</t>
  </si>
  <si>
    <t>知识产权法（第五版）</t>
  </si>
  <si>
    <t>吴汉东</t>
  </si>
  <si>
    <t>法律社</t>
  </si>
  <si>
    <t>16法学1班 汇总</t>
  </si>
  <si>
    <t>16法学2班</t>
  </si>
  <si>
    <t>16法学2班 汇总</t>
  </si>
  <si>
    <t>文学概论</t>
  </si>
  <si>
    <t>文学理论</t>
  </si>
  <si>
    <t>文学理论编写组</t>
  </si>
  <si>
    <t>16汉语国际教育1班</t>
  </si>
  <si>
    <t>教育心理学</t>
  </si>
  <si>
    <t>陈琦刘儒德</t>
  </si>
  <si>
    <t>英语写作</t>
  </si>
  <si>
    <t>英语写作基础教程（第三版）</t>
  </si>
  <si>
    <t>丁往道吴冰</t>
  </si>
  <si>
    <t>中国现当代文学1</t>
  </si>
  <si>
    <t>中国现代文学三十年（修订本）</t>
  </si>
  <si>
    <t>钱理群、温儒敏、吴福辉</t>
  </si>
  <si>
    <t>北大社</t>
  </si>
  <si>
    <t>跨文化交际（全英文）</t>
  </si>
  <si>
    <t>crossculturalcommunication（seventhedition）</t>
  </si>
  <si>
    <t>LarryA.Samovar,RichardE.Porter,EdwinR.McDaniel</t>
  </si>
  <si>
    <t>对外汉语教学语法</t>
  </si>
  <si>
    <t xml:space="preserve">对外汉语教学语法讲义
</t>
  </si>
  <si>
    <t>吕文华</t>
  </si>
  <si>
    <t>英语报刊选读</t>
  </si>
  <si>
    <t>新编英语报刊选读（第一版）</t>
  </si>
  <si>
    <t>张健</t>
  </si>
  <si>
    <t>外语教学与研究社</t>
  </si>
  <si>
    <t>16汉语国际教育1班 汇总</t>
  </si>
  <si>
    <t>16会计学1班</t>
  </si>
  <si>
    <t>生产运营管理</t>
  </si>
  <si>
    <t>生产运作管理（第五版）</t>
  </si>
  <si>
    <t>陈荣秋，马士华</t>
  </si>
  <si>
    <t>成本会计</t>
  </si>
  <si>
    <t>成本会计学</t>
  </si>
  <si>
    <t>于富生</t>
  </si>
  <si>
    <t>审计模拟实训教程</t>
  </si>
  <si>
    <t>人力资源管理</t>
  </si>
  <si>
    <t>刘昕</t>
  </si>
  <si>
    <t>财务管理</t>
  </si>
  <si>
    <t>财务管理学</t>
  </si>
  <si>
    <t>荆新、王化成等</t>
  </si>
  <si>
    <t>审计</t>
  </si>
  <si>
    <t>刘明辉史德刚</t>
  </si>
  <si>
    <t>16会计学1班 汇总</t>
  </si>
  <si>
    <t>16会计学2班</t>
  </si>
  <si>
    <t>16会计学2班 汇总</t>
  </si>
  <si>
    <t>计算机系</t>
  </si>
  <si>
    <t>动态网站设计与开发（JSP)</t>
  </si>
  <si>
    <t>JSP实用教程（第三版）（普通高等院校计算机专业（本科）实用教程</t>
  </si>
  <si>
    <t>耿祥义，张跃平</t>
  </si>
  <si>
    <t>16计算机1班</t>
  </si>
  <si>
    <t>软件工程</t>
  </si>
  <si>
    <t>软件工程方法与实践(第2版)</t>
  </si>
  <si>
    <t>窦万峰</t>
  </si>
  <si>
    <t>操作系统基础linux系统基础</t>
  </si>
  <si>
    <t>操作系统实用教程(Linux版高等教育规划教材)</t>
  </si>
  <si>
    <t>吴艳高君编</t>
  </si>
  <si>
    <t>计算机网络原理</t>
  </si>
  <si>
    <t>计算机网络教程（第5版）（微课版）</t>
  </si>
  <si>
    <t>谢钧，谢希仁编著</t>
  </si>
  <si>
    <t>人民邮电社</t>
  </si>
  <si>
    <t>计算机网络构建与管理</t>
  </si>
  <si>
    <t>局域网组建、管理与维护(第3版)(高等学校应用型特色规划教材)</t>
  </si>
  <si>
    <t>刘永华，张秀洁著</t>
  </si>
  <si>
    <t>16计算机1班 汇总</t>
  </si>
  <si>
    <t>16计算机2班</t>
  </si>
  <si>
    <t>动态网站设计(php)</t>
  </si>
  <si>
    <t>PHP网站开发实例教程</t>
  </si>
  <si>
    <t>传智播客高教产品研发部</t>
  </si>
  <si>
    <t>16计算机2班 汇总</t>
  </si>
  <si>
    <t>金融系</t>
  </si>
  <si>
    <t>投资银行实务</t>
  </si>
  <si>
    <t>投资银行学（第4版）</t>
  </si>
  <si>
    <t>周莉</t>
  </si>
  <si>
    <t>16金融学1班</t>
  </si>
  <si>
    <t>统计学</t>
  </si>
  <si>
    <t>统计学（第六版）</t>
  </si>
  <si>
    <t>贾俊平</t>
  </si>
  <si>
    <t>国际金融</t>
  </si>
  <si>
    <t>国际金融（第五版精编版）</t>
  </si>
  <si>
    <t>陈雨露</t>
  </si>
  <si>
    <t>证券投资学</t>
  </si>
  <si>
    <t>证券投资学（第三版）</t>
  </si>
  <si>
    <t>曹凤岐、刘力、姚长辉</t>
  </si>
  <si>
    <t>金融英文阅读</t>
  </si>
  <si>
    <t>金融英语阅读教程（第4版）</t>
  </si>
  <si>
    <t>沈素萍</t>
  </si>
  <si>
    <t>中国金融社</t>
  </si>
  <si>
    <t>商业银行经营管理</t>
  </si>
  <si>
    <t>商业银行经营管理（第二版）</t>
  </si>
  <si>
    <t>宋清华</t>
  </si>
  <si>
    <t>低碳经济与环境金融</t>
  </si>
  <si>
    <t>全球气候变化、低碳经济与环境金融</t>
  </si>
  <si>
    <t>邓常春,任卫峰,邓莹</t>
  </si>
  <si>
    <t>光明日报社</t>
  </si>
  <si>
    <t>银行会计</t>
  </si>
  <si>
    <t>金融企业会计（第2版）</t>
  </si>
  <si>
    <t>刘学华</t>
  </si>
  <si>
    <t>立信会计社</t>
  </si>
  <si>
    <t>个人理财原理</t>
  </si>
  <si>
    <t>16金融学1班 汇总</t>
  </si>
  <si>
    <t>16金融学2班</t>
  </si>
  <si>
    <t>16金融学2班 汇总</t>
  </si>
  <si>
    <t>16金融学3班</t>
  </si>
  <si>
    <t>16金融学3班 汇总</t>
  </si>
  <si>
    <t>旅游地理学</t>
  </si>
  <si>
    <t>保继刚,楚义芳</t>
  </si>
  <si>
    <t>16旅游管理1班</t>
  </si>
  <si>
    <t>组织行为学</t>
  </si>
  <si>
    <t>陈春华</t>
  </si>
  <si>
    <t>企业战略管理</t>
  </si>
  <si>
    <t>战略管理：概念与案例（第12版）</t>
  </si>
  <si>
    <t>迈克尔·希特；R.杜安·爱尔兰；罗伯特·霍斯基森</t>
  </si>
  <si>
    <t>16旅游管理1班 汇总</t>
  </si>
  <si>
    <t>女性学</t>
  </si>
  <si>
    <t>社会统计学(上)(下)</t>
  </si>
  <si>
    <t>统计学：基于SPSS</t>
  </si>
  <si>
    <t>16女性学1班</t>
  </si>
  <si>
    <t>性别传播学</t>
  </si>
  <si>
    <t>媒介与女性研究教程</t>
  </si>
  <si>
    <t>刘利群,张敬婕</t>
  </si>
  <si>
    <t>中国广播电视社</t>
  </si>
  <si>
    <t>16女性学1班 汇总</t>
  </si>
  <si>
    <t>人员素质测评</t>
  </si>
  <si>
    <t>侯典牧</t>
  </si>
  <si>
    <t>科学社</t>
  </si>
  <si>
    <t>16人力资源管理1班</t>
  </si>
  <si>
    <t>社会保障概论</t>
  </si>
  <si>
    <t>社会保障概论（第五版）</t>
  </si>
  <si>
    <t>孙光德、董克用</t>
  </si>
  <si>
    <t>组织设计与工作分析</t>
  </si>
  <si>
    <t>朱颖俊</t>
  </si>
  <si>
    <t>绩效管理</t>
  </si>
  <si>
    <t>李浩</t>
  </si>
  <si>
    <t>统计软件应用</t>
  </si>
  <si>
    <t>统计分析与SPSS的应用</t>
  </si>
  <si>
    <t>薛薇</t>
  </si>
  <si>
    <t>女性职业生涯管理</t>
  </si>
  <si>
    <t>女性职业生涯规划与管理</t>
  </si>
  <si>
    <t>张丽琍</t>
  </si>
  <si>
    <t>北师大</t>
  </si>
  <si>
    <t>人格心理学</t>
  </si>
  <si>
    <t>黄希庭</t>
  </si>
  <si>
    <t>浙江教育社</t>
  </si>
  <si>
    <t>16人力资源管理1班 汇总</t>
  </si>
  <si>
    <t>16人力资源管理2班</t>
  </si>
  <si>
    <t>16人力资源管理2班 汇总</t>
  </si>
  <si>
    <t>社会工作</t>
  </si>
  <si>
    <t>儿童社会工作</t>
  </si>
  <si>
    <t>儿童青少年社会工作</t>
  </si>
  <si>
    <t>陆世桢</t>
  </si>
  <si>
    <t>16社工1班</t>
  </si>
  <si>
    <t>社会统计学</t>
  </si>
  <si>
    <t>卢淑华</t>
  </si>
  <si>
    <t>社会行政</t>
  </si>
  <si>
    <t>王思斌</t>
  </si>
  <si>
    <t>教育科学社</t>
  </si>
  <si>
    <t>16社工1班 汇总</t>
  </si>
  <si>
    <t>16社工2班</t>
  </si>
  <si>
    <t>16社工2班 汇总</t>
  </si>
  <si>
    <t>劳动社会学</t>
  </si>
  <si>
    <t>劳动社会学教程(第2版重排)</t>
  </si>
  <si>
    <t>刘艾玉</t>
  </si>
  <si>
    <t>16社会学1班</t>
  </si>
  <si>
    <t>16社会学1班 汇总</t>
  </si>
  <si>
    <t>16审计1班</t>
  </si>
  <si>
    <t>注册会计师审计</t>
  </si>
  <si>
    <t>税务会计</t>
  </si>
  <si>
    <t>税法（注会辅导教材）</t>
  </si>
  <si>
    <t>中国注册会计师协会</t>
  </si>
  <si>
    <t>中国财政经济社</t>
  </si>
  <si>
    <t>16审计1班 汇总</t>
  </si>
  <si>
    <t>16市场营销1班</t>
  </si>
  <si>
    <t>品牌管理</t>
  </si>
  <si>
    <t>周志民</t>
  </si>
  <si>
    <t>南开大学社</t>
  </si>
  <si>
    <t>16市场营销1班 汇总</t>
  </si>
  <si>
    <t>儿童发展与教育学院</t>
  </si>
  <si>
    <t>幼儿保健学</t>
  </si>
  <si>
    <t>学前卫生学</t>
  </si>
  <si>
    <t>王练</t>
  </si>
  <si>
    <t>16学前教育1班</t>
  </si>
  <si>
    <t>幼儿园语言活动设计与组织</t>
  </si>
  <si>
    <t>幼儿园语言教育理论与实践</t>
  </si>
  <si>
    <t>邹敏</t>
  </si>
  <si>
    <t>化工社</t>
  </si>
  <si>
    <t>16学前教育1班 汇总</t>
  </si>
  <si>
    <t>16学前教育2班</t>
  </si>
  <si>
    <t>16学前教育2班 汇总</t>
  </si>
  <si>
    <t>16学前教育3班</t>
  </si>
  <si>
    <t>16学前教育3班 汇总</t>
  </si>
  <si>
    <t>16学前教育4班</t>
  </si>
  <si>
    <t>16学前教育4班 汇总</t>
  </si>
  <si>
    <t>16学前教育5班</t>
  </si>
  <si>
    <t>16学前教育5班 汇总</t>
  </si>
  <si>
    <t>16学前教育6班</t>
  </si>
  <si>
    <t>16学前教育6班 汇总</t>
  </si>
  <si>
    <t>外语系</t>
  </si>
  <si>
    <t>二外</t>
  </si>
  <si>
    <t>新编大学德语（第二版）第1册</t>
  </si>
  <si>
    <t>秦淑艳</t>
  </si>
  <si>
    <t>16英语1班</t>
  </si>
  <si>
    <t>37.00</t>
  </si>
  <si>
    <t>美国文学史</t>
  </si>
  <si>
    <t>美国文学简史</t>
  </si>
  <si>
    <t>钱亚萍</t>
  </si>
  <si>
    <t>高级英语</t>
  </si>
  <si>
    <t>综合英语教程（第三版）（第5册学生用书）</t>
  </si>
  <si>
    <t>35.00</t>
  </si>
  <si>
    <t>笔译</t>
  </si>
  <si>
    <t>实用翻译教程（英汉互译）第三版</t>
  </si>
  <si>
    <t>丁占罡</t>
  </si>
  <si>
    <t>上海外语教育社</t>
  </si>
  <si>
    <t>42.00</t>
  </si>
  <si>
    <t>跨文化阅读与思辨</t>
  </si>
  <si>
    <t>跨文化交际英语阅读教程第一册</t>
  </si>
  <si>
    <t>单晓晖</t>
  </si>
  <si>
    <t>跨文化交际英语阅读教程第二册</t>
  </si>
  <si>
    <t>中西文化交流</t>
  </si>
  <si>
    <t>中西文化关系史</t>
  </si>
  <si>
    <t>饶军</t>
  </si>
  <si>
    <t>中西文化概况（英文版）</t>
  </si>
  <si>
    <t>南京大学社</t>
  </si>
  <si>
    <t>16英语1班 汇总</t>
  </si>
  <si>
    <t>16英语2班</t>
  </si>
  <si>
    <t>16英语2班 汇总</t>
  </si>
  <si>
    <t>16应用心理</t>
  </si>
  <si>
    <t>16应用心理 汇总</t>
  </si>
  <si>
    <t>开课院系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</si>
</sst>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10" x14ac:knownFonts="1">
    <font>
      <sz val="11"/>
      <color theme="1"/>
      <name val="宋体"/>
      <family val="2"/>
      <scheme val="minor"/>
    </font>
    <font>
      <b/>
      <sz val="20"/>
      <name val="宋体"/>
      <charset val="134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rgb="FF000000"/>
      <name val="微软雅黑"/>
      <family val="2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left" vertical="top" wrapText="1"/>
    </xf>
    <xf numFmtId="177" fontId="4" fillId="0" borderId="1" xfId="0" applyNumberFormat="1" applyFont="1" applyFill="1" applyBorder="1" applyAlignment="1">
      <alignment horizontal="left" vertical="top"/>
    </xf>
    <xf numFmtId="177" fontId="6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76" fontId="2" fillId="0" borderId="1" xfId="0" applyNumberFormat="1" applyFont="1" applyFill="1" applyBorder="1" applyAlignment="1">
      <alignment horizontal="left" vertical="top" wrapText="1"/>
    </xf>
    <xf numFmtId="177" fontId="2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76" fontId="4" fillId="0" borderId="3" xfId="0" applyNumberFormat="1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9525</xdr:rowOff>
    </xdr:to>
    <xdr:sp macro="" textlink="">
      <xdr:nvSpPr>
        <xdr:cNvPr id="2" name="AutoShape 13" descr="mail?cmd=cookie"/>
        <xdr:cNvSpPr>
          <a:spLocks noChangeAspect="1" noChangeArrowheads="1"/>
        </xdr:cNvSpPr>
      </xdr:nvSpPr>
      <xdr:spPr bwMode="auto">
        <a:xfrm>
          <a:off x="3467100" y="137541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9525</xdr:rowOff>
    </xdr:to>
    <xdr:sp macro="" textlink="">
      <xdr:nvSpPr>
        <xdr:cNvPr id="3" name="AutoShape 14" descr="mail?cmd=cookie"/>
        <xdr:cNvSpPr>
          <a:spLocks noChangeAspect="1" noChangeArrowheads="1"/>
        </xdr:cNvSpPr>
      </xdr:nvSpPr>
      <xdr:spPr bwMode="auto">
        <a:xfrm>
          <a:off x="3467100" y="137541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9525</xdr:rowOff>
    </xdr:to>
    <xdr:sp macro="" textlink="">
      <xdr:nvSpPr>
        <xdr:cNvPr id="4" name="AutoShape 15" descr="mail?cmd=cookie"/>
        <xdr:cNvSpPr>
          <a:spLocks noChangeAspect="1" noChangeArrowheads="1"/>
        </xdr:cNvSpPr>
      </xdr:nvSpPr>
      <xdr:spPr bwMode="auto">
        <a:xfrm>
          <a:off x="3467100" y="137541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9525</xdr:rowOff>
    </xdr:to>
    <xdr:sp macro="" textlink="">
      <xdr:nvSpPr>
        <xdr:cNvPr id="5" name="AutoShape 16" descr="mail?cmd=cookie"/>
        <xdr:cNvSpPr>
          <a:spLocks noChangeAspect="1" noChangeArrowheads="1"/>
        </xdr:cNvSpPr>
      </xdr:nvSpPr>
      <xdr:spPr bwMode="auto">
        <a:xfrm>
          <a:off x="3467100" y="137541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9525</xdr:colOff>
      <xdr:row>224</xdr:row>
      <xdr:rowOff>9525</xdr:rowOff>
    </xdr:to>
    <xdr:sp macro="" textlink="">
      <xdr:nvSpPr>
        <xdr:cNvPr id="6" name="AutoShape 13" descr="mail?cmd=cookie"/>
        <xdr:cNvSpPr>
          <a:spLocks noChangeAspect="1" noChangeArrowheads="1"/>
        </xdr:cNvSpPr>
      </xdr:nvSpPr>
      <xdr:spPr bwMode="auto">
        <a:xfrm>
          <a:off x="1704975" y="137541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9525</xdr:colOff>
      <xdr:row>224</xdr:row>
      <xdr:rowOff>9525</xdr:rowOff>
    </xdr:to>
    <xdr:sp macro="" textlink="">
      <xdr:nvSpPr>
        <xdr:cNvPr id="7" name="AutoShape 14" descr="mail?cmd=cookie"/>
        <xdr:cNvSpPr>
          <a:spLocks noChangeAspect="1" noChangeArrowheads="1"/>
        </xdr:cNvSpPr>
      </xdr:nvSpPr>
      <xdr:spPr bwMode="auto">
        <a:xfrm>
          <a:off x="1704975" y="137541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9525</xdr:colOff>
      <xdr:row>224</xdr:row>
      <xdr:rowOff>9525</xdr:rowOff>
    </xdr:to>
    <xdr:sp macro="" textlink="">
      <xdr:nvSpPr>
        <xdr:cNvPr id="8" name="AutoShape 15" descr="mail?cmd=cookie"/>
        <xdr:cNvSpPr>
          <a:spLocks noChangeAspect="1" noChangeArrowheads="1"/>
        </xdr:cNvSpPr>
      </xdr:nvSpPr>
      <xdr:spPr bwMode="auto">
        <a:xfrm>
          <a:off x="1704975" y="137541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9525</xdr:colOff>
      <xdr:row>224</xdr:row>
      <xdr:rowOff>9525</xdr:rowOff>
    </xdr:to>
    <xdr:sp macro="" textlink="">
      <xdr:nvSpPr>
        <xdr:cNvPr id="9" name="AutoShape 16" descr="mail?cmd=cookie"/>
        <xdr:cNvSpPr>
          <a:spLocks noChangeAspect="1" noChangeArrowheads="1"/>
        </xdr:cNvSpPr>
      </xdr:nvSpPr>
      <xdr:spPr bwMode="auto">
        <a:xfrm>
          <a:off x="1704975" y="137541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2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3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4" name="AutoShape 9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5" name="AutoShape 10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6" name="AutoShape 1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7" name="AutoShape 1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8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9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10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11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12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13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14" name="AutoShape 9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15" name="AutoShape 10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16" name="AutoShape 1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17" name="AutoShape 1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18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19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20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21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22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23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24" name="AutoShape 9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25" name="AutoShape 10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26" name="AutoShape 1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27" name="AutoShape 1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28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29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30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31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32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33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34" name="AutoShape 9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35" name="AutoShape 10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36" name="AutoShape 1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37" name="AutoShape 1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38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39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40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41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42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43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44" name="AutoShape 9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45" name="AutoShape 10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46" name="AutoShape 1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47" name="AutoShape 1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48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49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50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51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52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53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54" name="AutoShape 9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55" name="AutoShape 10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56" name="AutoShape 1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57" name="AutoShape 1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58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59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60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61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62" name="AutoShape 3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63" name="AutoShape 4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64" name="AutoShape 13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65" name="AutoShape 14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66" name="AutoShape 2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67" name="AutoShape 2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68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69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70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71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72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73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74" name="AutoShape 3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75" name="AutoShape 4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76" name="AutoShape 5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77" name="AutoShape 6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78" name="AutoShape 19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79" name="AutoShape 20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80" name="AutoShape 3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81" name="AutoShape 4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82" name="AutoShape 13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83" name="AutoShape 14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84" name="AutoShape 2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85" name="AutoShape 2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86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87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88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89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90" name="AutoShape 3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91" name="AutoShape 4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92" name="AutoShape 13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93" name="AutoShape 14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94" name="AutoShape 2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95" name="AutoShape 2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96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97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98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99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100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101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102" name="AutoShape 1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sp macro="" textlink="">
      <xdr:nvSpPr>
        <xdr:cNvPr id="103" name="AutoShape 2" descr="mail?cmd=cookie"/>
        <xdr:cNvSpPr>
          <a:spLocks noChangeAspect="1" noChangeArrowheads="1"/>
        </xdr:cNvSpPr>
      </xdr:nvSpPr>
      <xdr:spPr bwMode="auto">
        <a:xfrm>
          <a:off x="3467100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04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05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06" name="AutoShape 9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07" name="AutoShape 10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08" name="AutoShape 1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09" name="AutoShape 1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10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11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12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13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14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15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16" name="AutoShape 9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17" name="AutoShape 10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18" name="AutoShape 1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19" name="AutoShape 1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20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21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22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23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24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25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26" name="AutoShape 9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27" name="AutoShape 10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28" name="AutoShape 1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29" name="AutoShape 1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30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31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32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33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34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35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36" name="AutoShape 9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37" name="AutoShape 10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38" name="AutoShape 1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39" name="AutoShape 1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40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41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42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43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44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45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46" name="AutoShape 9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47" name="AutoShape 10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48" name="AutoShape 1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49" name="AutoShape 1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50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51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52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53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54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55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56" name="AutoShape 9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57" name="AutoShape 10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58" name="AutoShape 1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59" name="AutoShape 1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60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61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62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63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64" name="AutoShape 3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65" name="AutoShape 4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66" name="AutoShape 13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67" name="AutoShape 14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68" name="AutoShape 2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69" name="AutoShape 2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70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71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72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73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74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75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76" name="AutoShape 3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77" name="AutoShape 4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78" name="AutoShape 5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79" name="AutoShape 6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80" name="AutoShape 19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81" name="AutoShape 20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82" name="AutoShape 3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83" name="AutoShape 4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84" name="AutoShape 13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85" name="AutoShape 14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86" name="AutoShape 2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87" name="AutoShape 2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88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89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90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91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92" name="AutoShape 3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93" name="AutoShape 4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94" name="AutoShape 13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95" name="AutoShape 14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96" name="AutoShape 2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97" name="AutoShape 2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98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199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200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201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202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203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204" name="AutoShape 1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sp macro="" textlink="">
      <xdr:nvSpPr>
        <xdr:cNvPr id="205" name="AutoShape 2" descr="mail?cmd=cookie"/>
        <xdr:cNvSpPr>
          <a:spLocks noChangeAspect="1" noChangeArrowheads="1"/>
        </xdr:cNvSpPr>
      </xdr:nvSpPr>
      <xdr:spPr bwMode="auto">
        <a:xfrm>
          <a:off x="1704975" y="14763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workbookViewId="0">
      <selection activeCell="M7" sqref="M7"/>
    </sheetView>
  </sheetViews>
  <sheetFormatPr defaultRowHeight="13.5" x14ac:dyDescent="0.15"/>
  <cols>
    <col min="6" max="6" width="14.75" customWidth="1"/>
    <col min="7" max="7" width="13.75" customWidth="1"/>
  </cols>
  <sheetData>
    <row r="1" spans="1:12" s="2" customFormat="1" ht="25.5" x14ac:dyDescent="0.1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1">
        <v>14</v>
      </c>
    </row>
    <row r="2" spans="1:12" s="2" customFormat="1" x14ac:dyDescent="0.15">
      <c r="A2" s="3" t="s">
        <v>290</v>
      </c>
      <c r="B2" s="3" t="s">
        <v>1</v>
      </c>
      <c r="C2" s="4" t="s">
        <v>2</v>
      </c>
      <c r="D2" s="3" t="s">
        <v>3</v>
      </c>
      <c r="E2" s="3" t="s">
        <v>4</v>
      </c>
      <c r="F2" s="5" t="s">
        <v>5</v>
      </c>
      <c r="G2" s="4" t="s">
        <v>6</v>
      </c>
      <c r="H2" s="6" t="s">
        <v>7</v>
      </c>
      <c r="I2" s="6" t="s">
        <v>8</v>
      </c>
      <c r="J2" s="7" t="s">
        <v>9</v>
      </c>
      <c r="K2" s="8" t="s">
        <v>10</v>
      </c>
      <c r="L2" s="9" t="s">
        <v>11</v>
      </c>
    </row>
    <row r="3" spans="1:12" s="2" customFormat="1" ht="24" x14ac:dyDescent="0.15">
      <c r="A3" s="3" t="s">
        <v>23</v>
      </c>
      <c r="B3" s="3" t="s">
        <v>24</v>
      </c>
      <c r="C3" s="4" t="s">
        <v>24</v>
      </c>
      <c r="D3" s="3" t="s">
        <v>25</v>
      </c>
      <c r="E3" s="3" t="s">
        <v>26</v>
      </c>
      <c r="F3" s="5">
        <v>9787111445975</v>
      </c>
      <c r="G3" s="4" t="s">
        <v>27</v>
      </c>
      <c r="H3" s="6">
        <v>38</v>
      </c>
      <c r="I3" s="6">
        <v>0.78</v>
      </c>
      <c r="J3" s="7">
        <f t="shared" ref="J3:J8" si="0">H3*I3</f>
        <v>29.64</v>
      </c>
      <c r="K3" s="8"/>
      <c r="L3" s="10"/>
    </row>
    <row r="4" spans="1:12" s="2" customFormat="1" ht="36" x14ac:dyDescent="0.15">
      <c r="A4" s="3" t="s">
        <v>23</v>
      </c>
      <c r="B4" s="3" t="s">
        <v>28</v>
      </c>
      <c r="C4" s="4" t="s">
        <v>29</v>
      </c>
      <c r="D4" s="3" t="s">
        <v>30</v>
      </c>
      <c r="E4" s="3" t="s">
        <v>26</v>
      </c>
      <c r="F4" s="5">
        <v>9787111563815</v>
      </c>
      <c r="G4" s="4" t="s">
        <v>27</v>
      </c>
      <c r="H4" s="6">
        <v>40</v>
      </c>
      <c r="I4" s="6">
        <v>0.78</v>
      </c>
      <c r="J4" s="7">
        <f t="shared" si="0"/>
        <v>31.200000000000003</v>
      </c>
      <c r="K4" s="8"/>
      <c r="L4" s="10"/>
    </row>
    <row r="5" spans="1:12" s="2" customFormat="1" ht="36" x14ac:dyDescent="0.15">
      <c r="A5" s="3" t="s">
        <v>23</v>
      </c>
      <c r="B5" s="3" t="s">
        <v>31</v>
      </c>
      <c r="C5" s="4" t="s">
        <v>32</v>
      </c>
      <c r="D5" s="3" t="s">
        <v>33</v>
      </c>
      <c r="E5" s="3" t="s">
        <v>34</v>
      </c>
      <c r="F5" s="5">
        <v>9787300210766</v>
      </c>
      <c r="G5" s="4" t="s">
        <v>27</v>
      </c>
      <c r="H5" s="6">
        <v>42</v>
      </c>
      <c r="I5" s="6">
        <v>0.78</v>
      </c>
      <c r="J5" s="7">
        <f t="shared" si="0"/>
        <v>32.76</v>
      </c>
      <c r="K5" s="8"/>
      <c r="L5" s="10"/>
    </row>
    <row r="6" spans="1:12" s="2" customFormat="1" ht="36" x14ac:dyDescent="0.15">
      <c r="A6" s="3" t="s">
        <v>23</v>
      </c>
      <c r="B6" s="3" t="s">
        <v>35</v>
      </c>
      <c r="C6" s="4" t="s">
        <v>36</v>
      </c>
      <c r="D6" s="3" t="s">
        <v>37</v>
      </c>
      <c r="E6" s="3" t="s">
        <v>38</v>
      </c>
      <c r="F6" s="5">
        <v>9787302454045</v>
      </c>
      <c r="G6" s="4" t="s">
        <v>27</v>
      </c>
      <c r="H6" s="6">
        <v>43</v>
      </c>
      <c r="I6" s="6">
        <v>0.78</v>
      </c>
      <c r="J6" s="7">
        <f t="shared" si="0"/>
        <v>33.54</v>
      </c>
      <c r="K6" s="8"/>
      <c r="L6" s="10"/>
    </row>
    <row r="7" spans="1:12" s="2" customFormat="1" ht="24" x14ac:dyDescent="0.15">
      <c r="A7" s="3" t="s">
        <v>23</v>
      </c>
      <c r="B7" s="3" t="s">
        <v>39</v>
      </c>
      <c r="C7" s="4" t="s">
        <v>40</v>
      </c>
      <c r="D7" s="3" t="s">
        <v>41</v>
      </c>
      <c r="E7" s="3" t="s">
        <v>42</v>
      </c>
      <c r="F7" s="5">
        <v>9787565426025</v>
      </c>
      <c r="G7" s="4" t="s">
        <v>27</v>
      </c>
      <c r="H7" s="6">
        <v>40.799999999999997</v>
      </c>
      <c r="I7" s="6">
        <v>0.78</v>
      </c>
      <c r="J7" s="7">
        <f t="shared" si="0"/>
        <v>31.823999999999998</v>
      </c>
      <c r="K7" s="8"/>
      <c r="L7" s="10"/>
    </row>
    <row r="8" spans="1:12" s="2" customFormat="1" ht="24" x14ac:dyDescent="0.15">
      <c r="A8" s="3" t="s">
        <v>23</v>
      </c>
      <c r="B8" s="3" t="s">
        <v>43</v>
      </c>
      <c r="C8" s="4" t="s">
        <v>44</v>
      </c>
      <c r="D8" s="3" t="s">
        <v>45</v>
      </c>
      <c r="E8" s="3" t="s">
        <v>42</v>
      </c>
      <c r="F8" s="5">
        <v>9787565422331</v>
      </c>
      <c r="G8" s="4" t="s">
        <v>27</v>
      </c>
      <c r="H8" s="6">
        <v>25</v>
      </c>
      <c r="I8" s="6">
        <v>0.78</v>
      </c>
      <c r="J8" s="7">
        <f t="shared" si="0"/>
        <v>19.5</v>
      </c>
      <c r="K8" s="8"/>
      <c r="L8" s="10"/>
    </row>
    <row r="9" spans="1:12" s="2" customFormat="1" ht="24" x14ac:dyDescent="0.15">
      <c r="A9" s="3"/>
      <c r="B9" s="3"/>
      <c r="C9" s="4"/>
      <c r="D9" s="3"/>
      <c r="E9" s="3"/>
      <c r="F9" s="5"/>
      <c r="G9" s="11" t="s">
        <v>46</v>
      </c>
      <c r="H9" s="6"/>
      <c r="I9" s="6"/>
      <c r="J9" s="7">
        <f>SUM(J3:J8)</f>
        <v>178.464</v>
      </c>
      <c r="K9" s="8"/>
      <c r="L9" s="10"/>
    </row>
    <row r="10" spans="1:12" s="2" customFormat="1" x14ac:dyDescent="0.15">
      <c r="A10" s="22" t="s">
        <v>18</v>
      </c>
      <c r="B10" s="23"/>
      <c r="C10" s="24" t="s">
        <v>19</v>
      </c>
      <c r="D10" s="25"/>
      <c r="E10" s="26"/>
      <c r="F10" s="27" t="s">
        <v>20</v>
      </c>
      <c r="G10" s="28"/>
      <c r="H10" s="6"/>
      <c r="I10" s="6"/>
      <c r="J10" s="7"/>
      <c r="K10" s="8"/>
      <c r="L10" s="9"/>
    </row>
    <row r="11" spans="1:12" s="2" customFormat="1" ht="16.5" x14ac:dyDescent="0.15">
      <c r="A11" s="18" t="s">
        <v>21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s="2" customFormat="1" ht="16.5" x14ac:dyDescent="0.15">
      <c r="A12" s="18" t="s">
        <v>22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ht="25.5" customHeight="1" x14ac:dyDescent="0.15"/>
    <row r="14" spans="1:12" s="2" customFormat="1" ht="25.5" x14ac:dyDescent="0.15">
      <c r="A14" s="19" t="s">
        <v>0</v>
      </c>
      <c r="B14" s="20"/>
      <c r="C14" s="20"/>
      <c r="D14" s="20"/>
      <c r="E14" s="20"/>
      <c r="F14" s="20"/>
      <c r="G14" s="20"/>
      <c r="H14" s="20"/>
      <c r="I14" s="20"/>
      <c r="J14" s="20"/>
      <c r="K14" s="21"/>
      <c r="L14" s="1">
        <v>15</v>
      </c>
    </row>
    <row r="15" spans="1:12" s="2" customFormat="1" x14ac:dyDescent="0.15">
      <c r="A15" s="3" t="s">
        <v>290</v>
      </c>
      <c r="B15" s="3" t="s">
        <v>1</v>
      </c>
      <c r="C15" s="4" t="s">
        <v>2</v>
      </c>
      <c r="D15" s="3" t="s">
        <v>3</v>
      </c>
      <c r="E15" s="3" t="s">
        <v>4</v>
      </c>
      <c r="F15" s="5" t="s">
        <v>5</v>
      </c>
      <c r="G15" s="4" t="s">
        <v>6</v>
      </c>
      <c r="H15" s="6" t="s">
        <v>7</v>
      </c>
      <c r="I15" s="6" t="s">
        <v>8</v>
      </c>
      <c r="J15" s="7" t="s">
        <v>9</v>
      </c>
      <c r="K15" s="8" t="s">
        <v>10</v>
      </c>
      <c r="L15" s="9" t="s">
        <v>11</v>
      </c>
    </row>
    <row r="16" spans="1:12" s="2" customFormat="1" ht="36" x14ac:dyDescent="0.15">
      <c r="A16" s="3" t="s">
        <v>23</v>
      </c>
      <c r="B16" s="3" t="s">
        <v>28</v>
      </c>
      <c r="C16" s="4" t="s">
        <v>29</v>
      </c>
      <c r="D16" s="3" t="s">
        <v>30</v>
      </c>
      <c r="E16" s="3" t="s">
        <v>26</v>
      </c>
      <c r="F16" s="5">
        <v>9787111563815</v>
      </c>
      <c r="G16" s="4" t="s">
        <v>90</v>
      </c>
      <c r="H16" s="6">
        <v>40</v>
      </c>
      <c r="I16" s="6">
        <v>0.78</v>
      </c>
      <c r="J16" s="7">
        <f t="shared" ref="J16:J25" si="1">H16*I16</f>
        <v>31.200000000000003</v>
      </c>
      <c r="K16" s="8"/>
      <c r="L16" s="10"/>
    </row>
    <row r="17" spans="1:12" s="2" customFormat="1" ht="36" x14ac:dyDescent="0.15">
      <c r="A17" s="3" t="s">
        <v>23</v>
      </c>
      <c r="B17" s="3" t="s">
        <v>28</v>
      </c>
      <c r="C17" s="4" t="s">
        <v>29</v>
      </c>
      <c r="D17" s="3" t="s">
        <v>30</v>
      </c>
      <c r="E17" s="3" t="s">
        <v>26</v>
      </c>
      <c r="F17" s="5">
        <v>9787111563815</v>
      </c>
      <c r="G17" s="4" t="s">
        <v>90</v>
      </c>
      <c r="H17" s="6">
        <v>40</v>
      </c>
      <c r="I17" s="6">
        <v>0.78</v>
      </c>
      <c r="J17" s="7">
        <f t="shared" si="1"/>
        <v>31.200000000000003</v>
      </c>
      <c r="K17" s="8"/>
      <c r="L17" s="10"/>
    </row>
    <row r="18" spans="1:12" s="2" customFormat="1" ht="36" x14ac:dyDescent="0.15">
      <c r="A18" s="3" t="s">
        <v>23</v>
      </c>
      <c r="B18" s="3" t="s">
        <v>91</v>
      </c>
      <c r="C18" s="4" t="s">
        <v>92</v>
      </c>
      <c r="D18" s="3" t="s">
        <v>93</v>
      </c>
      <c r="E18" s="3" t="s">
        <v>26</v>
      </c>
      <c r="F18" s="5">
        <v>9787111564744</v>
      </c>
      <c r="G18" s="4" t="s">
        <v>90</v>
      </c>
      <c r="H18" s="6">
        <v>50</v>
      </c>
      <c r="I18" s="6">
        <v>0.78</v>
      </c>
      <c r="J18" s="7">
        <f t="shared" si="1"/>
        <v>39</v>
      </c>
      <c r="K18" s="8"/>
      <c r="L18" s="10"/>
    </row>
    <row r="19" spans="1:12" s="2" customFormat="1" x14ac:dyDescent="0.15">
      <c r="A19" s="3" t="s">
        <v>23</v>
      </c>
      <c r="B19" s="3" t="s">
        <v>94</v>
      </c>
      <c r="C19" s="4" t="s">
        <v>95</v>
      </c>
      <c r="D19" s="3" t="s">
        <v>96</v>
      </c>
      <c r="E19" s="3" t="s">
        <v>34</v>
      </c>
      <c r="F19" s="5">
        <v>9787300214122</v>
      </c>
      <c r="G19" s="4" t="s">
        <v>90</v>
      </c>
      <c r="H19" s="6">
        <v>38</v>
      </c>
      <c r="I19" s="6">
        <v>0.78</v>
      </c>
      <c r="J19" s="7">
        <f t="shared" si="1"/>
        <v>29.64</v>
      </c>
      <c r="K19" s="8"/>
      <c r="L19" s="10"/>
    </row>
    <row r="20" spans="1:12" s="2" customFormat="1" ht="36" x14ac:dyDescent="0.15">
      <c r="A20" s="3" t="s">
        <v>23</v>
      </c>
      <c r="B20" s="3" t="s">
        <v>35</v>
      </c>
      <c r="C20" s="4" t="s">
        <v>36</v>
      </c>
      <c r="D20" s="3" t="s">
        <v>37</v>
      </c>
      <c r="E20" s="3" t="s">
        <v>38</v>
      </c>
      <c r="F20" s="5">
        <v>9787302454045</v>
      </c>
      <c r="G20" s="4" t="s">
        <v>90</v>
      </c>
      <c r="H20" s="6">
        <v>43</v>
      </c>
      <c r="I20" s="6">
        <v>0.78</v>
      </c>
      <c r="J20" s="7">
        <f t="shared" si="1"/>
        <v>33.54</v>
      </c>
      <c r="K20" s="8"/>
      <c r="L20" s="10"/>
    </row>
    <row r="21" spans="1:12" s="2" customFormat="1" ht="24" x14ac:dyDescent="0.15">
      <c r="A21" s="3" t="s">
        <v>23</v>
      </c>
      <c r="B21" s="3" t="s">
        <v>31</v>
      </c>
      <c r="C21" s="4" t="s">
        <v>97</v>
      </c>
      <c r="D21" s="3" t="s">
        <v>33</v>
      </c>
      <c r="E21" s="3" t="s">
        <v>34</v>
      </c>
      <c r="F21" s="5">
        <v>9787300210766</v>
      </c>
      <c r="G21" s="4" t="s">
        <v>90</v>
      </c>
      <c r="H21" s="6">
        <v>42</v>
      </c>
      <c r="I21" s="6">
        <v>0.78</v>
      </c>
      <c r="J21" s="7">
        <f t="shared" si="1"/>
        <v>32.76</v>
      </c>
      <c r="K21" s="8"/>
      <c r="L21" s="10"/>
    </row>
    <row r="22" spans="1:12" s="2" customFormat="1" ht="24" x14ac:dyDescent="0.15">
      <c r="A22" s="3" t="s">
        <v>23</v>
      </c>
      <c r="B22" s="3" t="s">
        <v>98</v>
      </c>
      <c r="C22" s="4" t="s">
        <v>98</v>
      </c>
      <c r="D22" s="3" t="s">
        <v>99</v>
      </c>
      <c r="E22" s="3" t="s">
        <v>34</v>
      </c>
      <c r="F22" s="5">
        <v>9787300213224</v>
      </c>
      <c r="G22" s="4" t="s">
        <v>90</v>
      </c>
      <c r="H22" s="6">
        <v>45</v>
      </c>
      <c r="I22" s="6">
        <v>0.78</v>
      </c>
      <c r="J22" s="7">
        <f t="shared" si="1"/>
        <v>35.1</v>
      </c>
      <c r="K22" s="8"/>
      <c r="L22" s="10"/>
    </row>
    <row r="23" spans="1:12" s="2" customFormat="1" ht="22.5" x14ac:dyDescent="0.15">
      <c r="A23" s="3" t="s">
        <v>23</v>
      </c>
      <c r="B23" s="3" t="s">
        <v>100</v>
      </c>
      <c r="C23" s="4" t="s">
        <v>101</v>
      </c>
      <c r="D23" s="3" t="s">
        <v>102</v>
      </c>
      <c r="E23" s="3" t="s">
        <v>34</v>
      </c>
      <c r="F23" s="5">
        <v>9787300213446</v>
      </c>
      <c r="G23" s="4" t="s">
        <v>90</v>
      </c>
      <c r="H23" s="6">
        <v>42</v>
      </c>
      <c r="I23" s="6">
        <v>0.78</v>
      </c>
      <c r="J23" s="7">
        <f t="shared" si="1"/>
        <v>32.76</v>
      </c>
      <c r="K23" s="8"/>
      <c r="L23" s="10"/>
    </row>
    <row r="24" spans="1:12" s="2" customFormat="1" ht="24" x14ac:dyDescent="0.15">
      <c r="A24" s="3" t="s">
        <v>23</v>
      </c>
      <c r="B24" s="3" t="s">
        <v>43</v>
      </c>
      <c r="C24" s="4" t="s">
        <v>44</v>
      </c>
      <c r="D24" s="3" t="s">
        <v>45</v>
      </c>
      <c r="E24" s="3" t="s">
        <v>42</v>
      </c>
      <c r="F24" s="5">
        <v>9787565422331</v>
      </c>
      <c r="G24" s="4" t="s">
        <v>90</v>
      </c>
      <c r="H24" s="6">
        <v>25</v>
      </c>
      <c r="I24" s="6">
        <v>0.78</v>
      </c>
      <c r="J24" s="7">
        <f t="shared" si="1"/>
        <v>19.5</v>
      </c>
      <c r="K24" s="8"/>
      <c r="L24" s="10"/>
    </row>
    <row r="25" spans="1:12" s="2" customFormat="1" ht="22.5" x14ac:dyDescent="0.15">
      <c r="A25" s="3" t="s">
        <v>23</v>
      </c>
      <c r="B25" s="3" t="s">
        <v>39</v>
      </c>
      <c r="C25" s="4" t="s">
        <v>103</v>
      </c>
      <c r="D25" s="3" t="s">
        <v>104</v>
      </c>
      <c r="E25" s="3" t="s">
        <v>42</v>
      </c>
      <c r="F25" s="5">
        <v>9787565426025</v>
      </c>
      <c r="G25" s="4" t="s">
        <v>90</v>
      </c>
      <c r="H25" s="6">
        <v>40.799999999999997</v>
      </c>
      <c r="I25" s="6">
        <v>0.78</v>
      </c>
      <c r="J25" s="7">
        <f t="shared" si="1"/>
        <v>31.823999999999998</v>
      </c>
      <c r="K25" s="8"/>
      <c r="L25" s="10"/>
    </row>
    <row r="26" spans="1:12" s="2" customFormat="1" ht="24" x14ac:dyDescent="0.15">
      <c r="A26" s="3"/>
      <c r="B26" s="3"/>
      <c r="C26" s="4"/>
      <c r="D26" s="3"/>
      <c r="E26" s="3"/>
      <c r="F26" s="5"/>
      <c r="G26" s="11" t="s">
        <v>105</v>
      </c>
      <c r="H26" s="6"/>
      <c r="I26" s="6"/>
      <c r="J26" s="7">
        <f>SUBTOTAL(9,J16:J25)</f>
        <v>316.524</v>
      </c>
      <c r="K26" s="8"/>
      <c r="L26" s="10"/>
    </row>
    <row r="27" spans="1:12" s="2" customFormat="1" x14ac:dyDescent="0.15">
      <c r="A27" s="22" t="s">
        <v>18</v>
      </c>
      <c r="B27" s="23"/>
      <c r="C27" s="24" t="s">
        <v>19</v>
      </c>
      <c r="D27" s="25"/>
      <c r="E27" s="26"/>
      <c r="F27" s="27" t="s">
        <v>20</v>
      </c>
      <c r="G27" s="28"/>
      <c r="H27" s="6"/>
      <c r="I27" s="6"/>
      <c r="J27" s="7"/>
      <c r="K27" s="8"/>
      <c r="L27" s="9"/>
    </row>
    <row r="28" spans="1:12" s="2" customFormat="1" ht="16.5" x14ac:dyDescent="0.15">
      <c r="A28" s="18" t="s">
        <v>21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2" s="2" customFormat="1" ht="16.5" x14ac:dyDescent="0.15">
      <c r="A29" s="18" t="s">
        <v>22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37.5" customHeight="1" x14ac:dyDescent="0.15"/>
    <row r="31" spans="1:12" s="2" customFormat="1" ht="25.5" x14ac:dyDescent="0.15">
      <c r="A31" s="19" t="s">
        <v>0</v>
      </c>
      <c r="B31" s="20"/>
      <c r="C31" s="20"/>
      <c r="D31" s="20"/>
      <c r="E31" s="20"/>
      <c r="F31" s="20"/>
      <c r="G31" s="20"/>
      <c r="H31" s="20"/>
      <c r="I31" s="20"/>
      <c r="J31" s="20"/>
      <c r="K31" s="21"/>
      <c r="L31" s="1">
        <v>16</v>
      </c>
    </row>
    <row r="32" spans="1:12" s="2" customFormat="1" x14ac:dyDescent="0.15">
      <c r="A32" s="3" t="s">
        <v>290</v>
      </c>
      <c r="B32" s="3" t="s">
        <v>1</v>
      </c>
      <c r="C32" s="4" t="s">
        <v>2</v>
      </c>
      <c r="D32" s="3" t="s">
        <v>3</v>
      </c>
      <c r="E32" s="3" t="s">
        <v>4</v>
      </c>
      <c r="F32" s="5" t="s">
        <v>5</v>
      </c>
      <c r="G32" s="4" t="s">
        <v>6</v>
      </c>
      <c r="H32" s="6" t="s">
        <v>7</v>
      </c>
      <c r="I32" s="6" t="s">
        <v>8</v>
      </c>
      <c r="J32" s="7" t="s">
        <v>9</v>
      </c>
      <c r="K32" s="8" t="s">
        <v>10</v>
      </c>
      <c r="L32" s="9" t="s">
        <v>11</v>
      </c>
    </row>
    <row r="33" spans="1:12" s="2" customFormat="1" ht="36" x14ac:dyDescent="0.15">
      <c r="A33" s="3" t="s">
        <v>23</v>
      </c>
      <c r="B33" s="3" t="s">
        <v>28</v>
      </c>
      <c r="C33" s="4" t="s">
        <v>29</v>
      </c>
      <c r="D33" s="3" t="s">
        <v>30</v>
      </c>
      <c r="E33" s="3" t="s">
        <v>26</v>
      </c>
      <c r="F33" s="5">
        <v>9787111563815</v>
      </c>
      <c r="G33" s="4" t="s">
        <v>106</v>
      </c>
      <c r="H33" s="6">
        <v>40</v>
      </c>
      <c r="I33" s="6">
        <v>0.78</v>
      </c>
      <c r="J33" s="7">
        <f t="shared" ref="J33:J41" si="2">H33*I33</f>
        <v>31.200000000000003</v>
      </c>
      <c r="K33" s="8"/>
      <c r="L33" s="10"/>
    </row>
    <row r="34" spans="1:12" s="2" customFormat="1" ht="36" x14ac:dyDescent="0.15">
      <c r="A34" s="3" t="s">
        <v>23</v>
      </c>
      <c r="B34" s="3" t="s">
        <v>91</v>
      </c>
      <c r="C34" s="4" t="s">
        <v>92</v>
      </c>
      <c r="D34" s="3" t="s">
        <v>93</v>
      </c>
      <c r="E34" s="3" t="s">
        <v>26</v>
      </c>
      <c r="F34" s="5">
        <v>9787111564744</v>
      </c>
      <c r="G34" s="4" t="s">
        <v>106</v>
      </c>
      <c r="H34" s="6">
        <v>50</v>
      </c>
      <c r="I34" s="6">
        <v>0.78</v>
      </c>
      <c r="J34" s="7">
        <f t="shared" si="2"/>
        <v>39</v>
      </c>
      <c r="K34" s="8"/>
      <c r="L34" s="10"/>
    </row>
    <row r="35" spans="1:12" s="2" customFormat="1" x14ac:dyDescent="0.15">
      <c r="A35" s="3" t="s">
        <v>23</v>
      </c>
      <c r="B35" s="3" t="s">
        <v>94</v>
      </c>
      <c r="C35" s="4" t="s">
        <v>95</v>
      </c>
      <c r="D35" s="3" t="s">
        <v>96</v>
      </c>
      <c r="E35" s="3" t="s">
        <v>34</v>
      </c>
      <c r="F35" s="5">
        <v>9787300214122</v>
      </c>
      <c r="G35" s="4" t="s">
        <v>106</v>
      </c>
      <c r="H35" s="6">
        <v>38</v>
      </c>
      <c r="I35" s="6">
        <v>0.78</v>
      </c>
      <c r="J35" s="7">
        <f t="shared" si="2"/>
        <v>29.64</v>
      </c>
      <c r="K35" s="8"/>
      <c r="L35" s="10"/>
    </row>
    <row r="36" spans="1:12" s="2" customFormat="1" ht="36" x14ac:dyDescent="0.15">
      <c r="A36" s="3" t="s">
        <v>23</v>
      </c>
      <c r="B36" s="3" t="s">
        <v>35</v>
      </c>
      <c r="C36" s="4" t="s">
        <v>36</v>
      </c>
      <c r="D36" s="3" t="s">
        <v>37</v>
      </c>
      <c r="E36" s="3" t="s">
        <v>38</v>
      </c>
      <c r="F36" s="5">
        <v>9787302454045</v>
      </c>
      <c r="G36" s="4" t="s">
        <v>106</v>
      </c>
      <c r="H36" s="6">
        <v>43</v>
      </c>
      <c r="I36" s="6">
        <v>0.78</v>
      </c>
      <c r="J36" s="7">
        <f t="shared" si="2"/>
        <v>33.54</v>
      </c>
      <c r="K36" s="8"/>
      <c r="L36" s="10"/>
    </row>
    <row r="37" spans="1:12" s="2" customFormat="1" ht="24" x14ac:dyDescent="0.15">
      <c r="A37" s="3" t="s">
        <v>23</v>
      </c>
      <c r="B37" s="3" t="s">
        <v>31</v>
      </c>
      <c r="C37" s="4" t="s">
        <v>97</v>
      </c>
      <c r="D37" s="3" t="s">
        <v>33</v>
      </c>
      <c r="E37" s="3" t="s">
        <v>34</v>
      </c>
      <c r="F37" s="5">
        <v>9787300210766</v>
      </c>
      <c r="G37" s="4" t="s">
        <v>106</v>
      </c>
      <c r="H37" s="6">
        <v>42</v>
      </c>
      <c r="I37" s="6">
        <v>0.78</v>
      </c>
      <c r="J37" s="7">
        <f t="shared" si="2"/>
        <v>32.76</v>
      </c>
      <c r="K37" s="8"/>
      <c r="L37" s="10"/>
    </row>
    <row r="38" spans="1:12" s="2" customFormat="1" ht="24" x14ac:dyDescent="0.15">
      <c r="A38" s="3" t="s">
        <v>23</v>
      </c>
      <c r="B38" s="3" t="s">
        <v>98</v>
      </c>
      <c r="C38" s="4" t="s">
        <v>98</v>
      </c>
      <c r="D38" s="3" t="s">
        <v>99</v>
      </c>
      <c r="E38" s="3" t="s">
        <v>34</v>
      </c>
      <c r="F38" s="5">
        <v>9787300213224</v>
      </c>
      <c r="G38" s="4" t="s">
        <v>106</v>
      </c>
      <c r="H38" s="6">
        <v>45</v>
      </c>
      <c r="I38" s="6">
        <v>0.78</v>
      </c>
      <c r="J38" s="7">
        <f t="shared" si="2"/>
        <v>35.1</v>
      </c>
      <c r="K38" s="8"/>
      <c r="L38" s="10"/>
    </row>
    <row r="39" spans="1:12" s="2" customFormat="1" ht="22.5" x14ac:dyDescent="0.15">
      <c r="A39" s="3" t="s">
        <v>23</v>
      </c>
      <c r="B39" s="3" t="s">
        <v>100</v>
      </c>
      <c r="C39" s="4" t="s">
        <v>101</v>
      </c>
      <c r="D39" s="3" t="s">
        <v>102</v>
      </c>
      <c r="E39" s="3" t="s">
        <v>34</v>
      </c>
      <c r="F39" s="5">
        <v>9787300213446</v>
      </c>
      <c r="G39" s="4" t="s">
        <v>106</v>
      </c>
      <c r="H39" s="6">
        <v>42</v>
      </c>
      <c r="I39" s="6">
        <v>0.78</v>
      </c>
      <c r="J39" s="7">
        <f t="shared" si="2"/>
        <v>32.76</v>
      </c>
      <c r="K39" s="8"/>
      <c r="L39" s="10"/>
    </row>
    <row r="40" spans="1:12" s="2" customFormat="1" ht="24" x14ac:dyDescent="0.15">
      <c r="A40" s="3" t="s">
        <v>23</v>
      </c>
      <c r="B40" s="3" t="s">
        <v>43</v>
      </c>
      <c r="C40" s="4" t="s">
        <v>44</v>
      </c>
      <c r="D40" s="3" t="s">
        <v>45</v>
      </c>
      <c r="E40" s="3" t="s">
        <v>42</v>
      </c>
      <c r="F40" s="5">
        <v>9787565422331</v>
      </c>
      <c r="G40" s="4" t="s">
        <v>106</v>
      </c>
      <c r="H40" s="6">
        <v>25</v>
      </c>
      <c r="I40" s="6">
        <v>0.78</v>
      </c>
      <c r="J40" s="7">
        <f t="shared" si="2"/>
        <v>19.5</v>
      </c>
      <c r="K40" s="8"/>
      <c r="L40" s="10"/>
    </row>
    <row r="41" spans="1:12" s="2" customFormat="1" ht="22.5" x14ac:dyDescent="0.15">
      <c r="A41" s="3" t="s">
        <v>23</v>
      </c>
      <c r="B41" s="3" t="s">
        <v>39</v>
      </c>
      <c r="C41" s="4" t="s">
        <v>103</v>
      </c>
      <c r="D41" s="3" t="s">
        <v>104</v>
      </c>
      <c r="E41" s="3" t="s">
        <v>42</v>
      </c>
      <c r="F41" s="5">
        <v>9787565426025</v>
      </c>
      <c r="G41" s="4" t="s">
        <v>106</v>
      </c>
      <c r="H41" s="6">
        <v>40.799999999999997</v>
      </c>
      <c r="I41" s="6">
        <v>0.78</v>
      </c>
      <c r="J41" s="7">
        <f t="shared" si="2"/>
        <v>31.823999999999998</v>
      </c>
      <c r="K41" s="8"/>
      <c r="L41" s="10"/>
    </row>
    <row r="42" spans="1:12" s="2" customFormat="1" ht="24" x14ac:dyDescent="0.15">
      <c r="A42" s="3"/>
      <c r="B42" s="3"/>
      <c r="C42" s="4"/>
      <c r="D42" s="3"/>
      <c r="E42" s="3"/>
      <c r="F42" s="5"/>
      <c r="G42" s="11" t="s">
        <v>107</v>
      </c>
      <c r="H42" s="6"/>
      <c r="I42" s="6"/>
      <c r="J42" s="7">
        <f>SUBTOTAL(9,J33:J41)</f>
        <v>285.32399999999996</v>
      </c>
      <c r="K42" s="8"/>
      <c r="L42" s="10"/>
    </row>
    <row r="43" spans="1:12" s="2" customFormat="1" x14ac:dyDescent="0.15">
      <c r="A43" s="22" t="s">
        <v>18</v>
      </c>
      <c r="B43" s="23"/>
      <c r="C43" s="24" t="s">
        <v>19</v>
      </c>
      <c r="D43" s="25"/>
      <c r="E43" s="26"/>
      <c r="F43" s="27" t="s">
        <v>20</v>
      </c>
      <c r="G43" s="28"/>
      <c r="H43" s="6"/>
      <c r="I43" s="6"/>
      <c r="J43" s="7"/>
      <c r="K43" s="8"/>
      <c r="L43" s="9"/>
    </row>
    <row r="44" spans="1:12" s="2" customFormat="1" ht="16.5" x14ac:dyDescent="0.15">
      <c r="A44" s="18" t="s">
        <v>21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2" s="2" customFormat="1" ht="16.5" x14ac:dyDescent="0.15">
      <c r="A45" s="18" t="s">
        <v>22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2" ht="26.25" customHeight="1" x14ac:dyDescent="0.15"/>
    <row r="47" spans="1:12" s="2" customFormat="1" ht="25.5" x14ac:dyDescent="0.15">
      <c r="A47" s="19" t="s">
        <v>0</v>
      </c>
      <c r="B47" s="20"/>
      <c r="C47" s="20"/>
      <c r="D47" s="20"/>
      <c r="E47" s="20"/>
      <c r="F47" s="20"/>
      <c r="G47" s="20"/>
      <c r="H47" s="20"/>
      <c r="I47" s="20"/>
      <c r="J47" s="20"/>
      <c r="K47" s="21"/>
      <c r="L47" s="1">
        <v>17</v>
      </c>
    </row>
    <row r="48" spans="1:12" s="2" customFormat="1" x14ac:dyDescent="0.15">
      <c r="A48" s="3" t="s">
        <v>290</v>
      </c>
      <c r="B48" s="3" t="s">
        <v>1</v>
      </c>
      <c r="C48" s="4" t="s">
        <v>2</v>
      </c>
      <c r="D48" s="3" t="s">
        <v>3</v>
      </c>
      <c r="E48" s="3" t="s">
        <v>4</v>
      </c>
      <c r="F48" s="5" t="s">
        <v>5</v>
      </c>
      <c r="G48" s="4" t="s">
        <v>6</v>
      </c>
      <c r="H48" s="6" t="s">
        <v>7</v>
      </c>
      <c r="I48" s="6" t="s">
        <v>8</v>
      </c>
      <c r="J48" s="7" t="s">
        <v>9</v>
      </c>
      <c r="K48" s="8" t="s">
        <v>10</v>
      </c>
      <c r="L48" s="9" t="s">
        <v>11</v>
      </c>
    </row>
    <row r="49" spans="1:12" s="2" customFormat="1" ht="22.5" x14ac:dyDescent="0.15">
      <c r="A49" s="3" t="s">
        <v>23</v>
      </c>
      <c r="B49" s="3" t="s">
        <v>167</v>
      </c>
      <c r="C49" s="4" t="s">
        <v>167</v>
      </c>
      <c r="D49" s="3" t="s">
        <v>168</v>
      </c>
      <c r="E49" s="3" t="s">
        <v>51</v>
      </c>
      <c r="F49" s="5">
        <v>9787040340228</v>
      </c>
      <c r="G49" s="4" t="s">
        <v>169</v>
      </c>
      <c r="H49" s="6">
        <v>46.4</v>
      </c>
      <c r="I49" s="6">
        <v>0.78</v>
      </c>
      <c r="J49" s="7">
        <f>H49*I49</f>
        <v>36.192</v>
      </c>
      <c r="K49" s="8"/>
      <c r="L49" s="10"/>
    </row>
    <row r="50" spans="1:12" s="2" customFormat="1" x14ac:dyDescent="0.15">
      <c r="A50" s="3" t="s">
        <v>23</v>
      </c>
      <c r="B50" s="3" t="s">
        <v>170</v>
      </c>
      <c r="C50" s="4" t="s">
        <v>170</v>
      </c>
      <c r="D50" s="3" t="s">
        <v>171</v>
      </c>
      <c r="E50" s="3" t="s">
        <v>26</v>
      </c>
      <c r="F50" s="5">
        <v>9787111525806</v>
      </c>
      <c r="G50" s="4" t="s">
        <v>169</v>
      </c>
      <c r="H50" s="6">
        <v>39</v>
      </c>
      <c r="I50" s="6">
        <v>0.78</v>
      </c>
      <c r="J50" s="7">
        <f>H50*I50</f>
        <v>30.42</v>
      </c>
      <c r="K50" s="8"/>
      <c r="L50" s="10"/>
    </row>
    <row r="51" spans="1:12" s="2" customFormat="1" ht="24" x14ac:dyDescent="0.15">
      <c r="A51" s="3" t="s">
        <v>23</v>
      </c>
      <c r="B51" s="3" t="s">
        <v>98</v>
      </c>
      <c r="C51" s="4" t="s">
        <v>98</v>
      </c>
      <c r="D51" s="3" t="s">
        <v>99</v>
      </c>
      <c r="E51" s="3" t="s">
        <v>34</v>
      </c>
      <c r="F51" s="5">
        <v>9787300213224</v>
      </c>
      <c r="G51" s="4" t="s">
        <v>169</v>
      </c>
      <c r="H51" s="6">
        <v>45</v>
      </c>
      <c r="I51" s="6">
        <v>0.78</v>
      </c>
      <c r="J51" s="7">
        <f>H51*I51</f>
        <v>35.1</v>
      </c>
      <c r="K51" s="8"/>
      <c r="L51" s="10"/>
    </row>
    <row r="52" spans="1:12" s="2" customFormat="1" ht="36" x14ac:dyDescent="0.15">
      <c r="A52" s="3" t="s">
        <v>23</v>
      </c>
      <c r="B52" s="3" t="s">
        <v>35</v>
      </c>
      <c r="C52" s="4" t="s">
        <v>36</v>
      </c>
      <c r="D52" s="3" t="s">
        <v>37</v>
      </c>
      <c r="E52" s="3" t="s">
        <v>38</v>
      </c>
      <c r="F52" s="5">
        <v>9787302454045</v>
      </c>
      <c r="G52" s="4" t="s">
        <v>169</v>
      </c>
      <c r="H52" s="6">
        <v>43</v>
      </c>
      <c r="I52" s="6">
        <v>0.78</v>
      </c>
      <c r="J52" s="7">
        <f>H52*I52</f>
        <v>33.54</v>
      </c>
      <c r="K52" s="8"/>
      <c r="L52" s="10"/>
    </row>
    <row r="53" spans="1:12" s="2" customFormat="1" ht="56.25" x14ac:dyDescent="0.15">
      <c r="A53" s="3" t="s">
        <v>23</v>
      </c>
      <c r="B53" s="3" t="s">
        <v>172</v>
      </c>
      <c r="C53" s="4" t="s">
        <v>173</v>
      </c>
      <c r="D53" s="3" t="s">
        <v>174</v>
      </c>
      <c r="E53" s="3" t="s">
        <v>34</v>
      </c>
      <c r="F53" s="5">
        <v>9787300244891</v>
      </c>
      <c r="G53" s="4" t="s">
        <v>169</v>
      </c>
      <c r="H53" s="6">
        <v>69</v>
      </c>
      <c r="I53" s="6">
        <v>0.78</v>
      </c>
      <c r="J53" s="7">
        <f>H53*I53</f>
        <v>53.82</v>
      </c>
      <c r="K53" s="8"/>
      <c r="L53" s="10"/>
    </row>
    <row r="54" spans="1:12" s="2" customFormat="1" ht="24" x14ac:dyDescent="0.15">
      <c r="A54" s="3"/>
      <c r="B54" s="3"/>
      <c r="C54" s="4"/>
      <c r="D54" s="3"/>
      <c r="E54" s="3"/>
      <c r="F54" s="5"/>
      <c r="G54" s="11" t="s">
        <v>175</v>
      </c>
      <c r="H54" s="6"/>
      <c r="I54" s="6"/>
      <c r="J54" s="7">
        <f>SUBTOTAL(9,J49:J53)</f>
        <v>189.07199999999997</v>
      </c>
      <c r="K54" s="8"/>
      <c r="L54" s="10"/>
    </row>
    <row r="55" spans="1:12" s="2" customFormat="1" x14ac:dyDescent="0.15">
      <c r="A55" s="22" t="s">
        <v>18</v>
      </c>
      <c r="B55" s="23"/>
      <c r="C55" s="24" t="s">
        <v>19</v>
      </c>
      <c r="D55" s="25"/>
      <c r="E55" s="26"/>
      <c r="F55" s="27" t="s">
        <v>20</v>
      </c>
      <c r="G55" s="28"/>
      <c r="H55" s="6"/>
      <c r="I55" s="6"/>
      <c r="J55" s="7"/>
      <c r="K55" s="8"/>
      <c r="L55" s="9"/>
    </row>
    <row r="56" spans="1:12" s="2" customFormat="1" ht="16.5" x14ac:dyDescent="0.15">
      <c r="A56" s="18" t="s">
        <v>21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2" s="2" customFormat="1" ht="16.5" x14ac:dyDescent="0.15">
      <c r="A57" s="18" t="s">
        <v>22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2" ht="36" customHeight="1" x14ac:dyDescent="0.15"/>
    <row r="59" spans="1:12" s="2" customFormat="1" ht="25.5" x14ac:dyDescent="0.15">
      <c r="A59" s="19" t="s">
        <v>0</v>
      </c>
      <c r="B59" s="20"/>
      <c r="C59" s="20"/>
      <c r="D59" s="20"/>
      <c r="E59" s="20"/>
      <c r="F59" s="20"/>
      <c r="G59" s="20"/>
      <c r="H59" s="20"/>
      <c r="I59" s="20"/>
      <c r="J59" s="20"/>
      <c r="K59" s="21"/>
      <c r="L59" s="1">
        <v>18</v>
      </c>
    </row>
    <row r="60" spans="1:12" s="2" customFormat="1" x14ac:dyDescent="0.15">
      <c r="A60" s="3" t="s">
        <v>290</v>
      </c>
      <c r="B60" s="3" t="s">
        <v>1</v>
      </c>
      <c r="C60" s="4" t="s">
        <v>2</v>
      </c>
      <c r="D60" s="3" t="s">
        <v>3</v>
      </c>
      <c r="E60" s="3" t="s">
        <v>4</v>
      </c>
      <c r="F60" s="5" t="s">
        <v>5</v>
      </c>
      <c r="G60" s="4" t="s">
        <v>6</v>
      </c>
      <c r="H60" s="6" t="s">
        <v>7</v>
      </c>
      <c r="I60" s="6" t="s">
        <v>8</v>
      </c>
      <c r="J60" s="7" t="s">
        <v>9</v>
      </c>
      <c r="K60" s="8" t="s">
        <v>10</v>
      </c>
      <c r="L60" s="9" t="s">
        <v>11</v>
      </c>
    </row>
    <row r="61" spans="1:12" s="2" customFormat="1" ht="24" x14ac:dyDescent="0.15">
      <c r="A61" s="3" t="s">
        <v>23</v>
      </c>
      <c r="B61" s="3" t="s">
        <v>185</v>
      </c>
      <c r="C61" s="4" t="s">
        <v>185</v>
      </c>
      <c r="D61" s="3" t="s">
        <v>186</v>
      </c>
      <c r="E61" s="3" t="s">
        <v>187</v>
      </c>
      <c r="F61" s="5">
        <v>9787030345509</v>
      </c>
      <c r="G61" s="4" t="s">
        <v>188</v>
      </c>
      <c r="H61" s="6">
        <v>49</v>
      </c>
      <c r="I61" s="6">
        <v>0.78</v>
      </c>
      <c r="J61" s="7">
        <f t="shared" ref="J61:J70" si="3">H61*I61</f>
        <v>38.22</v>
      </c>
      <c r="K61" s="8"/>
      <c r="L61" s="10"/>
    </row>
    <row r="62" spans="1:12" s="2" customFormat="1" ht="36" x14ac:dyDescent="0.15">
      <c r="A62" s="3" t="s">
        <v>23</v>
      </c>
      <c r="B62" s="3" t="s">
        <v>189</v>
      </c>
      <c r="C62" s="4" t="s">
        <v>190</v>
      </c>
      <c r="D62" s="3" t="s">
        <v>191</v>
      </c>
      <c r="E62" s="3" t="s">
        <v>34</v>
      </c>
      <c r="F62" s="5">
        <v>9787300151298</v>
      </c>
      <c r="G62" s="4" t="s">
        <v>188</v>
      </c>
      <c r="H62" s="6">
        <v>39</v>
      </c>
      <c r="I62" s="6">
        <v>0.78</v>
      </c>
      <c r="J62" s="7">
        <f t="shared" si="3"/>
        <v>30.42</v>
      </c>
      <c r="K62" s="8"/>
      <c r="L62" s="10"/>
    </row>
    <row r="63" spans="1:12" s="2" customFormat="1" ht="24" x14ac:dyDescent="0.15">
      <c r="A63" s="3" t="s">
        <v>23</v>
      </c>
      <c r="B63" s="3" t="s">
        <v>192</v>
      </c>
      <c r="C63" s="4" t="s">
        <v>192</v>
      </c>
      <c r="D63" s="3" t="s">
        <v>193</v>
      </c>
      <c r="E63" s="3" t="s">
        <v>78</v>
      </c>
      <c r="F63" s="5">
        <v>9787301292310</v>
      </c>
      <c r="G63" s="4" t="s">
        <v>188</v>
      </c>
      <c r="H63" s="6">
        <v>39</v>
      </c>
      <c r="I63" s="6">
        <v>0.78</v>
      </c>
      <c r="J63" s="7">
        <f t="shared" si="3"/>
        <v>30.42</v>
      </c>
      <c r="K63" s="8"/>
      <c r="L63" s="10"/>
    </row>
    <row r="64" spans="1:12" s="2" customFormat="1" ht="36" x14ac:dyDescent="0.15">
      <c r="A64" s="3" t="s">
        <v>23</v>
      </c>
      <c r="B64" s="3" t="s">
        <v>35</v>
      </c>
      <c r="C64" s="4" t="s">
        <v>36</v>
      </c>
      <c r="D64" s="3" t="s">
        <v>37</v>
      </c>
      <c r="E64" s="3" t="s">
        <v>38</v>
      </c>
      <c r="F64" s="5">
        <v>9787302454045</v>
      </c>
      <c r="G64" s="4" t="s">
        <v>188</v>
      </c>
      <c r="H64" s="6">
        <v>43</v>
      </c>
      <c r="I64" s="6">
        <v>0.78</v>
      </c>
      <c r="J64" s="7">
        <f t="shared" si="3"/>
        <v>33.54</v>
      </c>
      <c r="K64" s="8"/>
      <c r="L64" s="10"/>
    </row>
    <row r="65" spans="1:12" s="2" customFormat="1" ht="24" x14ac:dyDescent="0.15">
      <c r="A65" s="3" t="s">
        <v>23</v>
      </c>
      <c r="B65" s="3" t="s">
        <v>43</v>
      </c>
      <c r="C65" s="4" t="s">
        <v>44</v>
      </c>
      <c r="D65" s="3" t="s">
        <v>45</v>
      </c>
      <c r="E65" s="3" t="s">
        <v>42</v>
      </c>
      <c r="F65" s="5">
        <v>9787565422331</v>
      </c>
      <c r="G65" s="4" t="s">
        <v>188</v>
      </c>
      <c r="H65" s="6">
        <v>25</v>
      </c>
      <c r="I65" s="6">
        <v>0.78</v>
      </c>
      <c r="J65" s="7">
        <f t="shared" si="3"/>
        <v>19.5</v>
      </c>
      <c r="K65" s="8"/>
      <c r="L65" s="10"/>
    </row>
    <row r="66" spans="1:12" s="2" customFormat="1" ht="24" x14ac:dyDescent="0.15">
      <c r="A66" s="3" t="s">
        <v>23</v>
      </c>
      <c r="B66" s="3" t="s">
        <v>194</v>
      </c>
      <c r="C66" s="4" t="s">
        <v>194</v>
      </c>
      <c r="D66" s="3" t="s">
        <v>195</v>
      </c>
      <c r="E66" s="3" t="s">
        <v>26</v>
      </c>
      <c r="F66" s="5">
        <v>9787111560982</v>
      </c>
      <c r="G66" s="4" t="s">
        <v>188</v>
      </c>
      <c r="H66" s="6">
        <v>39</v>
      </c>
      <c r="I66" s="6">
        <v>0.78</v>
      </c>
      <c r="J66" s="7">
        <f t="shared" si="3"/>
        <v>30.42</v>
      </c>
      <c r="K66" s="8"/>
      <c r="L66" s="10"/>
    </row>
    <row r="67" spans="1:12" s="2" customFormat="1" ht="36" x14ac:dyDescent="0.15">
      <c r="A67" s="3" t="s">
        <v>23</v>
      </c>
      <c r="B67" s="3" t="s">
        <v>91</v>
      </c>
      <c r="C67" s="4" t="s">
        <v>92</v>
      </c>
      <c r="D67" s="3" t="s">
        <v>93</v>
      </c>
      <c r="E67" s="3" t="s">
        <v>26</v>
      </c>
      <c r="F67" s="5">
        <v>9787111564744</v>
      </c>
      <c r="G67" s="4" t="s">
        <v>188</v>
      </c>
      <c r="H67" s="6">
        <v>50</v>
      </c>
      <c r="I67" s="6">
        <v>0.78</v>
      </c>
      <c r="J67" s="7">
        <f t="shared" si="3"/>
        <v>39</v>
      </c>
      <c r="K67" s="8"/>
      <c r="L67" s="10"/>
    </row>
    <row r="68" spans="1:12" s="2" customFormat="1" ht="24" x14ac:dyDescent="0.15">
      <c r="A68" s="3" t="s">
        <v>23</v>
      </c>
      <c r="B68" s="3" t="s">
        <v>196</v>
      </c>
      <c r="C68" s="4" t="s">
        <v>197</v>
      </c>
      <c r="D68" s="3" t="s">
        <v>198</v>
      </c>
      <c r="E68" s="3" t="s">
        <v>34</v>
      </c>
      <c r="F68" s="5">
        <v>9787300246093</v>
      </c>
      <c r="G68" s="4" t="s">
        <v>188</v>
      </c>
      <c r="H68" s="6">
        <v>39</v>
      </c>
      <c r="I68" s="6">
        <v>0.78</v>
      </c>
      <c r="J68" s="7">
        <f t="shared" si="3"/>
        <v>30.42</v>
      </c>
      <c r="K68" s="8"/>
      <c r="L68" s="10"/>
    </row>
    <row r="69" spans="1:12" s="2" customFormat="1" ht="36" x14ac:dyDescent="0.15">
      <c r="A69" s="3" t="s">
        <v>23</v>
      </c>
      <c r="B69" s="3" t="s">
        <v>199</v>
      </c>
      <c r="C69" s="4" t="s">
        <v>200</v>
      </c>
      <c r="D69" s="3" t="s">
        <v>201</v>
      </c>
      <c r="E69" s="3" t="s">
        <v>202</v>
      </c>
      <c r="F69" s="5">
        <v>9787303226634</v>
      </c>
      <c r="G69" s="4" t="s">
        <v>188</v>
      </c>
      <c r="H69" s="6">
        <v>36</v>
      </c>
      <c r="I69" s="6">
        <v>0.78</v>
      </c>
      <c r="J69" s="7">
        <f t="shared" si="3"/>
        <v>28.080000000000002</v>
      </c>
      <c r="K69" s="8"/>
      <c r="L69" s="10"/>
    </row>
    <row r="70" spans="1:12" s="2" customFormat="1" ht="24" x14ac:dyDescent="0.15">
      <c r="A70" s="3" t="s">
        <v>23</v>
      </c>
      <c r="B70" s="3" t="s">
        <v>203</v>
      </c>
      <c r="C70" s="4" t="s">
        <v>203</v>
      </c>
      <c r="D70" s="3" t="s">
        <v>204</v>
      </c>
      <c r="E70" s="3" t="s">
        <v>205</v>
      </c>
      <c r="F70" s="5">
        <v>9787533832650</v>
      </c>
      <c r="G70" s="4" t="s">
        <v>188</v>
      </c>
      <c r="H70" s="6">
        <v>68</v>
      </c>
      <c r="I70" s="6">
        <v>0.78</v>
      </c>
      <c r="J70" s="7">
        <f t="shared" si="3"/>
        <v>53.04</v>
      </c>
      <c r="K70" s="8"/>
      <c r="L70" s="10"/>
    </row>
    <row r="71" spans="1:12" s="2" customFormat="1" ht="24" x14ac:dyDescent="0.15">
      <c r="A71" s="3"/>
      <c r="B71" s="3"/>
      <c r="C71" s="4"/>
      <c r="D71" s="3"/>
      <c r="E71" s="3"/>
      <c r="F71" s="5"/>
      <c r="G71" s="11" t="s">
        <v>206</v>
      </c>
      <c r="H71" s="6"/>
      <c r="I71" s="6"/>
      <c r="J71" s="7">
        <f>SUBTOTAL(9,J61:J70)</f>
        <v>333.06</v>
      </c>
      <c r="K71" s="8"/>
      <c r="L71" s="10"/>
    </row>
    <row r="72" spans="1:12" s="2" customFormat="1" x14ac:dyDescent="0.15">
      <c r="A72" s="22" t="s">
        <v>18</v>
      </c>
      <c r="B72" s="23"/>
      <c r="C72" s="24" t="s">
        <v>19</v>
      </c>
      <c r="D72" s="25"/>
      <c r="E72" s="26"/>
      <c r="F72" s="27" t="s">
        <v>20</v>
      </c>
      <c r="G72" s="28"/>
      <c r="H72" s="6"/>
      <c r="I72" s="6"/>
      <c r="J72" s="7"/>
      <c r="K72" s="8"/>
      <c r="L72" s="9"/>
    </row>
    <row r="73" spans="1:12" s="2" customFormat="1" ht="16.5" x14ac:dyDescent="0.15">
      <c r="A73" s="18" t="s">
        <v>21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</row>
    <row r="74" spans="1:12" s="2" customFormat="1" ht="16.5" x14ac:dyDescent="0.15">
      <c r="A74" s="18" t="s">
        <v>22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</row>
    <row r="75" spans="1:12" ht="27" customHeight="1" x14ac:dyDescent="0.15"/>
    <row r="76" spans="1:12" ht="25.5" x14ac:dyDescent="0.15">
      <c r="A76" s="19" t="s">
        <v>0</v>
      </c>
      <c r="B76" s="20"/>
      <c r="C76" s="20"/>
      <c r="D76" s="20"/>
      <c r="E76" s="20"/>
      <c r="F76" s="20"/>
      <c r="G76" s="20"/>
      <c r="H76" s="20"/>
      <c r="I76" s="20"/>
      <c r="J76" s="20"/>
      <c r="K76" s="21"/>
      <c r="L76" s="1">
        <v>19</v>
      </c>
    </row>
    <row r="77" spans="1:12" x14ac:dyDescent="0.15">
      <c r="A77" s="3" t="s">
        <v>290</v>
      </c>
      <c r="B77" s="3" t="s">
        <v>1</v>
      </c>
      <c r="C77" s="4" t="s">
        <v>2</v>
      </c>
      <c r="D77" s="3" t="s">
        <v>3</v>
      </c>
      <c r="E77" s="3" t="s">
        <v>4</v>
      </c>
      <c r="F77" s="5" t="s">
        <v>5</v>
      </c>
      <c r="G77" s="4" t="s">
        <v>6</v>
      </c>
      <c r="H77" s="6" t="s">
        <v>7</v>
      </c>
      <c r="I77" s="6" t="s">
        <v>8</v>
      </c>
      <c r="J77" s="7" t="s">
        <v>9</v>
      </c>
      <c r="K77" s="8" t="s">
        <v>10</v>
      </c>
      <c r="L77" s="9" t="s">
        <v>11</v>
      </c>
    </row>
    <row r="78" spans="1:12" ht="24" x14ac:dyDescent="0.15">
      <c r="A78" s="3" t="s">
        <v>23</v>
      </c>
      <c r="B78" s="3" t="s">
        <v>185</v>
      </c>
      <c r="C78" s="4" t="s">
        <v>185</v>
      </c>
      <c r="D78" s="3" t="s">
        <v>186</v>
      </c>
      <c r="E78" s="3" t="s">
        <v>187</v>
      </c>
      <c r="F78" s="5">
        <v>9787030345509</v>
      </c>
      <c r="G78" s="4" t="s">
        <v>207</v>
      </c>
      <c r="H78" s="6">
        <v>49</v>
      </c>
      <c r="I78" s="6">
        <v>0.78</v>
      </c>
      <c r="J78" s="7">
        <f t="shared" ref="J78:J87" si="4">H78*I78</f>
        <v>38.22</v>
      </c>
      <c r="K78" s="8"/>
      <c r="L78" s="10"/>
    </row>
    <row r="79" spans="1:12" ht="36" x14ac:dyDescent="0.15">
      <c r="A79" s="3" t="s">
        <v>23</v>
      </c>
      <c r="B79" s="3" t="s">
        <v>189</v>
      </c>
      <c r="C79" s="4" t="s">
        <v>190</v>
      </c>
      <c r="D79" s="3" t="s">
        <v>191</v>
      </c>
      <c r="E79" s="3" t="s">
        <v>34</v>
      </c>
      <c r="F79" s="5">
        <v>9787300151298</v>
      </c>
      <c r="G79" s="4" t="s">
        <v>207</v>
      </c>
      <c r="H79" s="6">
        <v>39</v>
      </c>
      <c r="I79" s="6">
        <v>0.78</v>
      </c>
      <c r="J79" s="7">
        <f t="shared" si="4"/>
        <v>30.42</v>
      </c>
      <c r="K79" s="8"/>
      <c r="L79" s="10"/>
    </row>
    <row r="80" spans="1:12" ht="24" x14ac:dyDescent="0.15">
      <c r="A80" s="3" t="s">
        <v>23</v>
      </c>
      <c r="B80" s="3" t="s">
        <v>192</v>
      </c>
      <c r="C80" s="4" t="s">
        <v>192</v>
      </c>
      <c r="D80" s="3" t="s">
        <v>193</v>
      </c>
      <c r="E80" s="3" t="s">
        <v>78</v>
      </c>
      <c r="F80" s="5">
        <v>9787301292310</v>
      </c>
      <c r="G80" s="4" t="s">
        <v>207</v>
      </c>
      <c r="H80" s="6">
        <v>39</v>
      </c>
      <c r="I80" s="6">
        <v>0.78</v>
      </c>
      <c r="J80" s="7">
        <f t="shared" si="4"/>
        <v>30.42</v>
      </c>
      <c r="K80" s="8"/>
      <c r="L80" s="10"/>
    </row>
    <row r="81" spans="1:12" ht="36" x14ac:dyDescent="0.15">
      <c r="A81" s="3" t="s">
        <v>23</v>
      </c>
      <c r="B81" s="3" t="s">
        <v>35</v>
      </c>
      <c r="C81" s="4" t="s">
        <v>36</v>
      </c>
      <c r="D81" s="3" t="s">
        <v>37</v>
      </c>
      <c r="E81" s="3" t="s">
        <v>38</v>
      </c>
      <c r="F81" s="5">
        <v>9787302454045</v>
      </c>
      <c r="G81" s="4" t="s">
        <v>207</v>
      </c>
      <c r="H81" s="6">
        <v>43</v>
      </c>
      <c r="I81" s="6">
        <v>0.78</v>
      </c>
      <c r="J81" s="7">
        <f t="shared" si="4"/>
        <v>33.54</v>
      </c>
      <c r="K81" s="8"/>
      <c r="L81" s="10"/>
    </row>
    <row r="82" spans="1:12" ht="24" x14ac:dyDescent="0.15">
      <c r="A82" s="3" t="s">
        <v>23</v>
      </c>
      <c r="B82" s="3" t="s">
        <v>43</v>
      </c>
      <c r="C82" s="4" t="s">
        <v>44</v>
      </c>
      <c r="D82" s="3" t="s">
        <v>45</v>
      </c>
      <c r="E82" s="3" t="s">
        <v>42</v>
      </c>
      <c r="F82" s="5">
        <v>9787565422331</v>
      </c>
      <c r="G82" s="4" t="s">
        <v>207</v>
      </c>
      <c r="H82" s="6">
        <v>25</v>
      </c>
      <c r="I82" s="6">
        <v>0.78</v>
      </c>
      <c r="J82" s="7">
        <f t="shared" si="4"/>
        <v>19.5</v>
      </c>
      <c r="K82" s="8"/>
      <c r="L82" s="10"/>
    </row>
    <row r="83" spans="1:12" ht="24" x14ac:dyDescent="0.15">
      <c r="A83" s="3" t="s">
        <v>23</v>
      </c>
      <c r="B83" s="3" t="s">
        <v>194</v>
      </c>
      <c r="C83" s="4" t="s">
        <v>194</v>
      </c>
      <c r="D83" s="3" t="s">
        <v>195</v>
      </c>
      <c r="E83" s="3" t="s">
        <v>26</v>
      </c>
      <c r="F83" s="5">
        <v>9787111560982</v>
      </c>
      <c r="G83" s="4" t="s">
        <v>207</v>
      </c>
      <c r="H83" s="6">
        <v>39</v>
      </c>
      <c r="I83" s="6">
        <v>0.78</v>
      </c>
      <c r="J83" s="7">
        <f t="shared" si="4"/>
        <v>30.42</v>
      </c>
      <c r="K83" s="8"/>
      <c r="L83" s="10"/>
    </row>
    <row r="84" spans="1:12" ht="36" x14ac:dyDescent="0.15">
      <c r="A84" s="3" t="s">
        <v>23</v>
      </c>
      <c r="B84" s="3" t="s">
        <v>91</v>
      </c>
      <c r="C84" s="4" t="s">
        <v>92</v>
      </c>
      <c r="D84" s="3" t="s">
        <v>93</v>
      </c>
      <c r="E84" s="3" t="s">
        <v>26</v>
      </c>
      <c r="F84" s="5">
        <v>9787111564744</v>
      </c>
      <c r="G84" s="4" t="s">
        <v>207</v>
      </c>
      <c r="H84" s="6">
        <v>50</v>
      </c>
      <c r="I84" s="6">
        <v>0.78</v>
      </c>
      <c r="J84" s="7">
        <f t="shared" si="4"/>
        <v>39</v>
      </c>
      <c r="K84" s="8"/>
      <c r="L84" s="10"/>
    </row>
    <row r="85" spans="1:12" ht="24" x14ac:dyDescent="0.15">
      <c r="A85" s="3" t="s">
        <v>23</v>
      </c>
      <c r="B85" s="3" t="s">
        <v>196</v>
      </c>
      <c r="C85" s="4" t="s">
        <v>197</v>
      </c>
      <c r="D85" s="3" t="s">
        <v>198</v>
      </c>
      <c r="E85" s="3" t="s">
        <v>34</v>
      </c>
      <c r="F85" s="5">
        <v>9787300246093</v>
      </c>
      <c r="G85" s="4" t="s">
        <v>207</v>
      </c>
      <c r="H85" s="6">
        <v>39</v>
      </c>
      <c r="I85" s="6">
        <v>0.78</v>
      </c>
      <c r="J85" s="7">
        <f t="shared" si="4"/>
        <v>30.42</v>
      </c>
      <c r="K85" s="8"/>
      <c r="L85" s="10"/>
    </row>
    <row r="86" spans="1:12" ht="36" x14ac:dyDescent="0.15">
      <c r="A86" s="3" t="s">
        <v>23</v>
      </c>
      <c r="B86" s="3" t="s">
        <v>199</v>
      </c>
      <c r="C86" s="4" t="s">
        <v>200</v>
      </c>
      <c r="D86" s="3" t="s">
        <v>201</v>
      </c>
      <c r="E86" s="3" t="s">
        <v>202</v>
      </c>
      <c r="F86" s="5">
        <v>9787303226634</v>
      </c>
      <c r="G86" s="4" t="s">
        <v>207</v>
      </c>
      <c r="H86" s="6">
        <v>36</v>
      </c>
      <c r="I86" s="6">
        <v>0.78</v>
      </c>
      <c r="J86" s="7">
        <f t="shared" si="4"/>
        <v>28.080000000000002</v>
      </c>
      <c r="K86" s="8"/>
      <c r="L86" s="10"/>
    </row>
    <row r="87" spans="1:12" ht="24" x14ac:dyDescent="0.15">
      <c r="A87" s="3" t="s">
        <v>23</v>
      </c>
      <c r="B87" s="3" t="s">
        <v>203</v>
      </c>
      <c r="C87" s="4" t="s">
        <v>203</v>
      </c>
      <c r="D87" s="3" t="s">
        <v>204</v>
      </c>
      <c r="E87" s="3" t="s">
        <v>205</v>
      </c>
      <c r="F87" s="5">
        <v>9787533832650</v>
      </c>
      <c r="G87" s="4" t="s">
        <v>207</v>
      </c>
      <c r="H87" s="6">
        <v>68</v>
      </c>
      <c r="I87" s="6">
        <v>0.78</v>
      </c>
      <c r="J87" s="7">
        <f t="shared" si="4"/>
        <v>53.04</v>
      </c>
      <c r="K87" s="8"/>
      <c r="L87" s="10"/>
    </row>
    <row r="88" spans="1:12" ht="24" x14ac:dyDescent="0.15">
      <c r="A88" s="3"/>
      <c r="B88" s="3"/>
      <c r="C88" s="4"/>
      <c r="D88" s="3"/>
      <c r="E88" s="3"/>
      <c r="F88" s="5"/>
      <c r="G88" s="11" t="s">
        <v>208</v>
      </c>
      <c r="H88" s="6"/>
      <c r="I88" s="6"/>
      <c r="J88" s="7">
        <f>SUBTOTAL(9,J78:J87)</f>
        <v>333.06</v>
      </c>
      <c r="K88" s="8"/>
      <c r="L88" s="10"/>
    </row>
    <row r="89" spans="1:12" x14ac:dyDescent="0.15">
      <c r="A89" s="22" t="s">
        <v>18</v>
      </c>
      <c r="B89" s="23"/>
      <c r="C89" s="24" t="s">
        <v>19</v>
      </c>
      <c r="D89" s="25"/>
      <c r="E89" s="26"/>
      <c r="F89" s="27" t="s">
        <v>20</v>
      </c>
      <c r="G89" s="28"/>
      <c r="H89" s="6"/>
      <c r="I89" s="6"/>
      <c r="J89" s="7"/>
      <c r="K89" s="8"/>
      <c r="L89" s="9"/>
    </row>
    <row r="90" spans="1:12" ht="16.5" x14ac:dyDescent="0.15">
      <c r="A90" s="18" t="s">
        <v>21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2" ht="16.5" x14ac:dyDescent="0.15">
      <c r="A91" s="18" t="s">
        <v>22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</row>
    <row r="93" spans="1:12" ht="25.5" x14ac:dyDescent="0.15">
      <c r="A93" s="19" t="s">
        <v>0</v>
      </c>
      <c r="B93" s="20"/>
      <c r="C93" s="20"/>
      <c r="D93" s="20"/>
      <c r="E93" s="20"/>
      <c r="F93" s="20"/>
      <c r="G93" s="20"/>
      <c r="H93" s="20"/>
      <c r="I93" s="20"/>
      <c r="J93" s="20"/>
      <c r="K93" s="21"/>
      <c r="L93" s="1">
        <v>20</v>
      </c>
    </row>
    <row r="94" spans="1:12" x14ac:dyDescent="0.15">
      <c r="A94" s="3" t="s">
        <v>290</v>
      </c>
      <c r="B94" s="3" t="s">
        <v>1</v>
      </c>
      <c r="C94" s="4" t="s">
        <v>2</v>
      </c>
      <c r="D94" s="3" t="s">
        <v>3</v>
      </c>
      <c r="E94" s="3" t="s">
        <v>4</v>
      </c>
      <c r="F94" s="5" t="s">
        <v>5</v>
      </c>
      <c r="G94" s="4" t="s">
        <v>6</v>
      </c>
      <c r="H94" s="6" t="s">
        <v>7</v>
      </c>
      <c r="I94" s="6" t="s">
        <v>8</v>
      </c>
      <c r="J94" s="7" t="s">
        <v>9</v>
      </c>
      <c r="K94" s="8" t="s">
        <v>10</v>
      </c>
      <c r="L94" s="9" t="s">
        <v>11</v>
      </c>
    </row>
    <row r="95" spans="1:12" ht="24" x14ac:dyDescent="0.15">
      <c r="A95" s="3" t="s">
        <v>23</v>
      </c>
      <c r="B95" s="3" t="s">
        <v>196</v>
      </c>
      <c r="C95" s="4" t="s">
        <v>197</v>
      </c>
      <c r="D95" s="3" t="s">
        <v>198</v>
      </c>
      <c r="E95" s="3" t="s">
        <v>34</v>
      </c>
      <c r="F95" s="5">
        <v>9787300246093</v>
      </c>
      <c r="G95" s="4" t="s">
        <v>227</v>
      </c>
      <c r="H95" s="6">
        <v>39</v>
      </c>
      <c r="I95" s="6">
        <v>0.78</v>
      </c>
      <c r="J95" s="7">
        <f t="shared" ref="J95:J101" si="5">H95*I95</f>
        <v>30.42</v>
      </c>
      <c r="K95" s="8"/>
      <c r="L95" s="10"/>
    </row>
    <row r="96" spans="1:12" ht="24" x14ac:dyDescent="0.15">
      <c r="A96" s="3" t="s">
        <v>23</v>
      </c>
      <c r="B96" s="3" t="s">
        <v>43</v>
      </c>
      <c r="C96" s="4" t="s">
        <v>44</v>
      </c>
      <c r="D96" s="3" t="s">
        <v>45</v>
      </c>
      <c r="E96" s="3" t="s">
        <v>42</v>
      </c>
      <c r="F96" s="5">
        <v>9787565422331</v>
      </c>
      <c r="G96" s="4" t="s">
        <v>227</v>
      </c>
      <c r="H96" s="6">
        <v>25</v>
      </c>
      <c r="I96" s="6">
        <v>0.78</v>
      </c>
      <c r="J96" s="7">
        <f t="shared" si="5"/>
        <v>19.5</v>
      </c>
      <c r="K96" s="8"/>
      <c r="L96" s="10"/>
    </row>
    <row r="97" spans="1:12" ht="22.5" x14ac:dyDescent="0.15">
      <c r="A97" s="3" t="s">
        <v>23</v>
      </c>
      <c r="B97" s="3" t="s">
        <v>228</v>
      </c>
      <c r="C97" s="4" t="s">
        <v>103</v>
      </c>
      <c r="D97" s="3" t="s">
        <v>104</v>
      </c>
      <c r="E97" s="3" t="s">
        <v>42</v>
      </c>
      <c r="F97" s="5">
        <v>9787565426025</v>
      </c>
      <c r="G97" s="4" t="s">
        <v>227</v>
      </c>
      <c r="H97" s="6">
        <v>40.799999999999997</v>
      </c>
      <c r="I97" s="6">
        <v>0.78</v>
      </c>
      <c r="J97" s="7">
        <f t="shared" si="5"/>
        <v>31.823999999999998</v>
      </c>
      <c r="K97" s="8"/>
      <c r="L97" s="10"/>
    </row>
    <row r="98" spans="1:12" ht="36" x14ac:dyDescent="0.15">
      <c r="A98" s="3" t="s">
        <v>23</v>
      </c>
      <c r="B98" s="3" t="s">
        <v>28</v>
      </c>
      <c r="C98" s="4" t="s">
        <v>29</v>
      </c>
      <c r="D98" s="3" t="s">
        <v>30</v>
      </c>
      <c r="E98" s="3" t="s">
        <v>26</v>
      </c>
      <c r="F98" s="5">
        <v>9787111563815</v>
      </c>
      <c r="G98" s="4" t="s">
        <v>227</v>
      </c>
      <c r="H98" s="6">
        <v>40</v>
      </c>
      <c r="I98" s="6">
        <v>0.78</v>
      </c>
      <c r="J98" s="7">
        <f t="shared" si="5"/>
        <v>31.200000000000003</v>
      </c>
      <c r="K98" s="8"/>
      <c r="L98" s="10"/>
    </row>
    <row r="99" spans="1:12" ht="36" x14ac:dyDescent="0.15">
      <c r="A99" s="3" t="s">
        <v>23</v>
      </c>
      <c r="B99" s="3" t="s">
        <v>91</v>
      </c>
      <c r="C99" s="4" t="s">
        <v>92</v>
      </c>
      <c r="D99" s="3" t="s">
        <v>93</v>
      </c>
      <c r="E99" s="3" t="s">
        <v>26</v>
      </c>
      <c r="F99" s="5">
        <v>9787111564744</v>
      </c>
      <c r="G99" s="4" t="s">
        <v>227</v>
      </c>
      <c r="H99" s="6">
        <v>50</v>
      </c>
      <c r="I99" s="6">
        <v>0.78</v>
      </c>
      <c r="J99" s="7">
        <f t="shared" si="5"/>
        <v>39</v>
      </c>
      <c r="K99" s="8"/>
      <c r="L99" s="10"/>
    </row>
    <row r="100" spans="1:12" ht="24" x14ac:dyDescent="0.15">
      <c r="A100" s="3" t="s">
        <v>23</v>
      </c>
      <c r="B100" s="3" t="s">
        <v>98</v>
      </c>
      <c r="C100" s="4" t="s">
        <v>98</v>
      </c>
      <c r="D100" s="3" t="s">
        <v>99</v>
      </c>
      <c r="E100" s="3" t="s">
        <v>34</v>
      </c>
      <c r="F100" s="5">
        <v>9787300213224</v>
      </c>
      <c r="G100" s="4" t="s">
        <v>227</v>
      </c>
      <c r="H100" s="6">
        <v>45</v>
      </c>
      <c r="I100" s="6">
        <v>0.78</v>
      </c>
      <c r="J100" s="7">
        <f t="shared" si="5"/>
        <v>35.1</v>
      </c>
      <c r="K100" s="8"/>
      <c r="L100" s="10"/>
    </row>
    <row r="101" spans="1:12" ht="24" x14ac:dyDescent="0.15">
      <c r="A101" s="3" t="s">
        <v>23</v>
      </c>
      <c r="B101" s="3" t="s">
        <v>229</v>
      </c>
      <c r="C101" s="4" t="s">
        <v>230</v>
      </c>
      <c r="D101" s="3" t="s">
        <v>231</v>
      </c>
      <c r="E101" s="3" t="s">
        <v>232</v>
      </c>
      <c r="F101" s="5">
        <v>9787509580912</v>
      </c>
      <c r="G101" s="4" t="s">
        <v>227</v>
      </c>
      <c r="H101" s="6">
        <v>72</v>
      </c>
      <c r="I101" s="6">
        <v>0.78</v>
      </c>
      <c r="J101" s="7">
        <f t="shared" si="5"/>
        <v>56.160000000000004</v>
      </c>
      <c r="K101" s="8"/>
      <c r="L101" s="10"/>
    </row>
    <row r="102" spans="1:12" x14ac:dyDescent="0.15">
      <c r="A102" s="3"/>
      <c r="B102" s="3"/>
      <c r="C102" s="4"/>
      <c r="D102" s="3"/>
      <c r="E102" s="3"/>
      <c r="F102" s="5"/>
      <c r="G102" s="11" t="s">
        <v>233</v>
      </c>
      <c r="H102" s="6"/>
      <c r="I102" s="6"/>
      <c r="J102" s="7">
        <f>SUBTOTAL(9,J95:J101)</f>
        <v>243.20400000000001</v>
      </c>
      <c r="K102" s="8"/>
      <c r="L102" s="10"/>
    </row>
    <row r="103" spans="1:12" x14ac:dyDescent="0.15">
      <c r="A103" s="22" t="s">
        <v>18</v>
      </c>
      <c r="B103" s="23"/>
      <c r="C103" s="24" t="s">
        <v>19</v>
      </c>
      <c r="D103" s="25"/>
      <c r="E103" s="26"/>
      <c r="F103" s="27" t="s">
        <v>20</v>
      </c>
      <c r="G103" s="28"/>
      <c r="H103" s="6"/>
      <c r="I103" s="6"/>
      <c r="J103" s="7"/>
      <c r="K103" s="8"/>
      <c r="L103" s="9"/>
    </row>
    <row r="104" spans="1:12" ht="16.5" x14ac:dyDescent="0.15">
      <c r="A104" s="18" t="s">
        <v>21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</row>
    <row r="105" spans="1:12" ht="16.5" x14ac:dyDescent="0.15">
      <c r="A105" s="18" t="s">
        <v>22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</row>
    <row r="107" spans="1:12" ht="25.5" x14ac:dyDescent="0.15">
      <c r="A107" s="19" t="s">
        <v>0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1"/>
      <c r="L107" s="1">
        <v>21</v>
      </c>
    </row>
    <row r="108" spans="1:12" x14ac:dyDescent="0.15">
      <c r="A108" s="3" t="s">
        <v>290</v>
      </c>
      <c r="B108" s="3" t="s">
        <v>1</v>
      </c>
      <c r="C108" s="4" t="s">
        <v>2</v>
      </c>
      <c r="D108" s="3" t="s">
        <v>3</v>
      </c>
      <c r="E108" s="3" t="s">
        <v>4</v>
      </c>
      <c r="F108" s="5" t="s">
        <v>5</v>
      </c>
      <c r="G108" s="4" t="s">
        <v>6</v>
      </c>
      <c r="H108" s="6" t="s">
        <v>7</v>
      </c>
      <c r="I108" s="6" t="s">
        <v>8</v>
      </c>
      <c r="J108" s="7" t="s">
        <v>9</v>
      </c>
      <c r="K108" s="8" t="s">
        <v>10</v>
      </c>
      <c r="L108" s="9" t="s">
        <v>11</v>
      </c>
    </row>
    <row r="109" spans="1:12" ht="36" x14ac:dyDescent="0.15">
      <c r="A109" s="3" t="s">
        <v>23</v>
      </c>
      <c r="B109" s="3" t="s">
        <v>35</v>
      </c>
      <c r="C109" s="4" t="s">
        <v>36</v>
      </c>
      <c r="D109" s="3" t="s">
        <v>37</v>
      </c>
      <c r="E109" s="3" t="s">
        <v>38</v>
      </c>
      <c r="F109" s="5">
        <v>9787302454045</v>
      </c>
      <c r="G109" s="4" t="s">
        <v>234</v>
      </c>
      <c r="H109" s="6">
        <v>43</v>
      </c>
      <c r="I109" s="6">
        <v>0.78</v>
      </c>
      <c r="J109" s="7">
        <f>H109*I109</f>
        <v>33.54</v>
      </c>
      <c r="K109" s="8"/>
      <c r="L109" s="10"/>
    </row>
    <row r="110" spans="1:12" ht="24" x14ac:dyDescent="0.15">
      <c r="A110" s="3" t="s">
        <v>23</v>
      </c>
      <c r="B110" s="3" t="s">
        <v>43</v>
      </c>
      <c r="C110" s="4" t="s">
        <v>44</v>
      </c>
      <c r="D110" s="3" t="s">
        <v>45</v>
      </c>
      <c r="E110" s="3" t="s">
        <v>42</v>
      </c>
      <c r="F110" s="5">
        <v>9787565422331</v>
      </c>
      <c r="G110" s="4" t="s">
        <v>234</v>
      </c>
      <c r="H110" s="6">
        <v>25</v>
      </c>
      <c r="I110" s="6">
        <v>0.78</v>
      </c>
      <c r="J110" s="7">
        <f>H110*I110</f>
        <v>19.5</v>
      </c>
      <c r="K110" s="8"/>
      <c r="L110" s="10"/>
    </row>
    <row r="111" spans="1:12" ht="36" x14ac:dyDescent="0.15">
      <c r="A111" s="3" t="s">
        <v>23</v>
      </c>
      <c r="B111" s="3" t="s">
        <v>91</v>
      </c>
      <c r="C111" s="4" t="s">
        <v>92</v>
      </c>
      <c r="D111" s="3" t="s">
        <v>93</v>
      </c>
      <c r="E111" s="3" t="s">
        <v>26</v>
      </c>
      <c r="F111" s="5">
        <v>9787111564744</v>
      </c>
      <c r="G111" s="4" t="s">
        <v>234</v>
      </c>
      <c r="H111" s="6">
        <v>50</v>
      </c>
      <c r="I111" s="6">
        <v>0.78</v>
      </c>
      <c r="J111" s="7">
        <f>H111*I111</f>
        <v>39</v>
      </c>
      <c r="K111" s="8"/>
      <c r="L111" s="10"/>
    </row>
    <row r="112" spans="1:12" ht="24" x14ac:dyDescent="0.15">
      <c r="A112" s="3" t="s">
        <v>23</v>
      </c>
      <c r="B112" s="3" t="s">
        <v>98</v>
      </c>
      <c r="C112" s="4" t="s">
        <v>98</v>
      </c>
      <c r="D112" s="3" t="s">
        <v>99</v>
      </c>
      <c r="E112" s="3" t="s">
        <v>34</v>
      </c>
      <c r="F112" s="5">
        <v>9787300213224</v>
      </c>
      <c r="G112" s="4" t="s">
        <v>234</v>
      </c>
      <c r="H112" s="6">
        <v>45</v>
      </c>
      <c r="I112" s="6">
        <v>0.78</v>
      </c>
      <c r="J112" s="7">
        <f>H112*I112</f>
        <v>35.1</v>
      </c>
      <c r="K112" s="8"/>
      <c r="L112" s="10"/>
    </row>
    <row r="113" spans="1:12" x14ac:dyDescent="0.15">
      <c r="A113" s="3" t="s">
        <v>23</v>
      </c>
      <c r="B113" s="3" t="s">
        <v>235</v>
      </c>
      <c r="C113" s="4" t="s">
        <v>235</v>
      </c>
      <c r="D113" s="3" t="s">
        <v>236</v>
      </c>
      <c r="E113" s="3" t="s">
        <v>237</v>
      </c>
      <c r="F113" s="5">
        <v>9787310046928</v>
      </c>
      <c r="G113" s="4" t="s">
        <v>234</v>
      </c>
      <c r="H113" s="6">
        <v>52</v>
      </c>
      <c r="I113" s="6">
        <v>0.78</v>
      </c>
      <c r="J113" s="7">
        <f>H113*I113</f>
        <v>40.56</v>
      </c>
      <c r="K113" s="8"/>
      <c r="L113" s="10"/>
    </row>
    <row r="114" spans="1:12" ht="24" x14ac:dyDescent="0.15">
      <c r="A114" s="3"/>
      <c r="B114" s="3"/>
      <c r="C114" s="4"/>
      <c r="D114" s="3"/>
      <c r="E114" s="3"/>
      <c r="F114" s="5"/>
      <c r="G114" s="11" t="s">
        <v>238</v>
      </c>
      <c r="H114" s="6"/>
      <c r="I114" s="6"/>
      <c r="J114" s="7">
        <f>SUBTOTAL(9,J109:J113)</f>
        <v>167.7</v>
      </c>
      <c r="K114" s="8"/>
      <c r="L114" s="10"/>
    </row>
    <row r="115" spans="1:12" x14ac:dyDescent="0.15">
      <c r="A115" s="22" t="s">
        <v>18</v>
      </c>
      <c r="B115" s="23"/>
      <c r="C115" s="24" t="s">
        <v>19</v>
      </c>
      <c r="D115" s="25"/>
      <c r="E115" s="26"/>
      <c r="F115" s="27" t="s">
        <v>20</v>
      </c>
      <c r="G115" s="28"/>
      <c r="H115" s="6"/>
      <c r="I115" s="6"/>
      <c r="J115" s="7"/>
      <c r="K115" s="8"/>
      <c r="L115" s="9"/>
    </row>
    <row r="116" spans="1:12" ht="16.5" x14ac:dyDescent="0.15">
      <c r="A116" s="18" t="s">
        <v>21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12" ht="16.5" x14ac:dyDescent="0.15">
      <c r="A117" s="18" t="s">
        <v>22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</row>
  </sheetData>
  <mergeCells count="48">
    <mergeCell ref="A117:L117"/>
    <mergeCell ref="A93:K93"/>
    <mergeCell ref="A103:B103"/>
    <mergeCell ref="C103:E103"/>
    <mergeCell ref="F103:G103"/>
    <mergeCell ref="A104:L104"/>
    <mergeCell ref="A105:L105"/>
    <mergeCell ref="A107:K107"/>
    <mergeCell ref="A115:B115"/>
    <mergeCell ref="C115:E115"/>
    <mergeCell ref="F115:G115"/>
    <mergeCell ref="A116:L116"/>
    <mergeCell ref="A91:L91"/>
    <mergeCell ref="A59:K59"/>
    <mergeCell ref="A72:B72"/>
    <mergeCell ref="C72:E72"/>
    <mergeCell ref="F72:G72"/>
    <mergeCell ref="A73:L73"/>
    <mergeCell ref="A74:L74"/>
    <mergeCell ref="A76:K76"/>
    <mergeCell ref="A89:B89"/>
    <mergeCell ref="C89:E89"/>
    <mergeCell ref="F89:G89"/>
    <mergeCell ref="A90:L90"/>
    <mergeCell ref="A57:L57"/>
    <mergeCell ref="A31:K31"/>
    <mergeCell ref="A43:B43"/>
    <mergeCell ref="C43:E43"/>
    <mergeCell ref="F43:G43"/>
    <mergeCell ref="A44:L44"/>
    <mergeCell ref="A45:L45"/>
    <mergeCell ref="A47:K47"/>
    <mergeCell ref="A55:B55"/>
    <mergeCell ref="C55:E55"/>
    <mergeCell ref="F55:G55"/>
    <mergeCell ref="A56:L56"/>
    <mergeCell ref="A29:L29"/>
    <mergeCell ref="A1:K1"/>
    <mergeCell ref="A10:B10"/>
    <mergeCell ref="C10:E10"/>
    <mergeCell ref="F10:G10"/>
    <mergeCell ref="A11:L11"/>
    <mergeCell ref="A12:L12"/>
    <mergeCell ref="A14:K14"/>
    <mergeCell ref="A27:B27"/>
    <mergeCell ref="C27:E27"/>
    <mergeCell ref="F27:G27"/>
    <mergeCell ref="A28:L28"/>
  </mergeCells>
  <phoneticPr fontId="2" type="noConversion"/>
  <pageMargins left="0.7" right="0.7" top="0.75" bottom="0.75" header="0.3" footer="0.3"/>
  <pageSetup paperSize="9" orientation="landscape" horizontalDpi="4294967293" verticalDpi="0" r:id="rId1"/>
  <rowBreaks count="7" manualBreakCount="7">
    <brk id="12" max="16383" man="1"/>
    <brk id="29" max="16383" man="1"/>
    <brk id="45" max="16383" man="1"/>
    <brk id="57" max="16383" man="1"/>
    <brk id="74" max="16383" man="1"/>
    <brk id="91" max="16383" man="1"/>
    <brk id="1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G13" sqref="G13"/>
    </sheetView>
  </sheetViews>
  <sheetFormatPr defaultRowHeight="13.5" x14ac:dyDescent="0.15"/>
  <cols>
    <col min="6" max="6" width="18.375" customWidth="1"/>
    <col min="7" max="7" width="15.625" customWidth="1"/>
  </cols>
  <sheetData>
    <row r="1" spans="1:12" s="2" customFormat="1" ht="25.5" x14ac:dyDescent="0.15">
      <c r="A1" s="2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1">
        <v>22</v>
      </c>
    </row>
    <row r="2" spans="1:12" s="2" customFormat="1" x14ac:dyDescent="0.15">
      <c r="A2" s="3" t="s">
        <v>290</v>
      </c>
      <c r="B2" s="3" t="s">
        <v>1</v>
      </c>
      <c r="C2" s="4" t="s">
        <v>2</v>
      </c>
      <c r="D2" s="3" t="s">
        <v>3</v>
      </c>
      <c r="E2" s="3" t="s">
        <v>4</v>
      </c>
      <c r="F2" s="5" t="s">
        <v>5</v>
      </c>
      <c r="G2" s="4" t="s">
        <v>6</v>
      </c>
      <c r="H2" s="6" t="s">
        <v>7</v>
      </c>
      <c r="I2" s="6" t="s">
        <v>8</v>
      </c>
      <c r="J2" s="7" t="s">
        <v>9</v>
      </c>
      <c r="K2" s="8" t="s">
        <v>10</v>
      </c>
      <c r="L2" s="9" t="s">
        <v>11</v>
      </c>
    </row>
    <row r="3" spans="1:12" s="2" customFormat="1" ht="24" x14ac:dyDescent="0.15">
      <c r="A3" s="3" t="s">
        <v>12</v>
      </c>
      <c r="B3" s="3" t="s">
        <v>13</v>
      </c>
      <c r="C3" s="4" t="s">
        <v>13</v>
      </c>
      <c r="D3" s="3" t="s">
        <v>14</v>
      </c>
      <c r="E3" s="3" t="s">
        <v>15</v>
      </c>
      <c r="F3" s="5">
        <v>9787565715433</v>
      </c>
      <c r="G3" s="4" t="s">
        <v>16</v>
      </c>
      <c r="H3" s="6">
        <v>49</v>
      </c>
      <c r="I3" s="6">
        <v>0.78</v>
      </c>
      <c r="J3" s="7">
        <f>H3*I3</f>
        <v>38.22</v>
      </c>
      <c r="K3" s="8"/>
      <c r="L3" s="10"/>
    </row>
    <row r="4" spans="1:12" s="2" customFormat="1" ht="24" x14ac:dyDescent="0.15">
      <c r="A4" s="3"/>
      <c r="B4" s="3"/>
      <c r="C4" s="4"/>
      <c r="D4" s="3"/>
      <c r="E4" s="3"/>
      <c r="F4" s="5"/>
      <c r="G4" s="11" t="s">
        <v>17</v>
      </c>
      <c r="H4" s="6"/>
      <c r="I4" s="6"/>
      <c r="J4" s="7">
        <f>SUBTOTAL(9,J3)</f>
        <v>38.22</v>
      </c>
      <c r="K4" s="8"/>
      <c r="L4" s="10"/>
    </row>
    <row r="5" spans="1:12" s="2" customFormat="1" x14ac:dyDescent="0.15">
      <c r="A5" s="22" t="s">
        <v>18</v>
      </c>
      <c r="B5" s="23"/>
      <c r="C5" s="24" t="s">
        <v>19</v>
      </c>
      <c r="D5" s="25"/>
      <c r="E5" s="26"/>
      <c r="F5" s="27" t="s">
        <v>20</v>
      </c>
      <c r="G5" s="28"/>
      <c r="H5" s="6"/>
      <c r="I5" s="6"/>
      <c r="J5" s="7"/>
      <c r="K5" s="8"/>
      <c r="L5" s="9"/>
    </row>
    <row r="6" spans="1:12" s="2" customFormat="1" ht="16.5" x14ac:dyDescent="0.15">
      <c r="A6" s="18" t="s">
        <v>21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s="2" customFormat="1" ht="16.5" x14ac:dyDescent="0.15">
      <c r="A7" s="18" t="s">
        <v>22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9" spans="1:12" s="2" customFormat="1" ht="25.5" x14ac:dyDescent="0.15">
      <c r="A9" s="19" t="s">
        <v>0</v>
      </c>
      <c r="B9" s="20"/>
      <c r="C9" s="20"/>
      <c r="D9" s="20"/>
      <c r="E9" s="20"/>
      <c r="F9" s="20"/>
      <c r="G9" s="20"/>
      <c r="H9" s="20"/>
      <c r="I9" s="20"/>
      <c r="J9" s="20"/>
      <c r="K9" s="21"/>
      <c r="L9" s="1">
        <v>23</v>
      </c>
    </row>
    <row r="10" spans="1:12" s="2" customFormat="1" x14ac:dyDescent="0.15">
      <c r="A10" s="3" t="s">
        <v>290</v>
      </c>
      <c r="B10" s="3" t="s">
        <v>1</v>
      </c>
      <c r="C10" s="4" t="s">
        <v>2</v>
      </c>
      <c r="D10" s="3" t="s">
        <v>3</v>
      </c>
      <c r="E10" s="3" t="s">
        <v>4</v>
      </c>
      <c r="F10" s="5" t="s">
        <v>5</v>
      </c>
      <c r="G10" s="4" t="s">
        <v>6</v>
      </c>
      <c r="H10" s="6" t="s">
        <v>7</v>
      </c>
      <c r="I10" s="6" t="s">
        <v>8</v>
      </c>
      <c r="J10" s="7" t="s">
        <v>9</v>
      </c>
      <c r="K10" s="8" t="s">
        <v>10</v>
      </c>
      <c r="L10" s="9" t="s">
        <v>11</v>
      </c>
    </row>
    <row r="11" spans="1:12" s="2" customFormat="1" ht="22.5" x14ac:dyDescent="0.15">
      <c r="A11" s="3" t="s">
        <v>12</v>
      </c>
      <c r="B11" s="3" t="s">
        <v>66</v>
      </c>
      <c r="C11" s="4" t="s">
        <v>67</v>
      </c>
      <c r="D11" s="3" t="s">
        <v>68</v>
      </c>
      <c r="E11" s="3" t="s">
        <v>51</v>
      </c>
      <c r="F11" s="5">
        <v>9787040267730</v>
      </c>
      <c r="G11" s="4" t="s">
        <v>69</v>
      </c>
      <c r="H11" s="6">
        <v>32</v>
      </c>
      <c r="I11" s="6">
        <v>0.78</v>
      </c>
      <c r="J11" s="7">
        <f t="shared" ref="J11:J17" si="0">H11*I11</f>
        <v>24.96</v>
      </c>
      <c r="K11" s="8"/>
      <c r="L11" s="10"/>
    </row>
    <row r="12" spans="1:12" s="2" customFormat="1" x14ac:dyDescent="0.15">
      <c r="A12" s="3" t="s">
        <v>12</v>
      </c>
      <c r="B12" s="3" t="s">
        <v>70</v>
      </c>
      <c r="C12" s="4" t="s">
        <v>70</v>
      </c>
      <c r="D12" s="3" t="s">
        <v>71</v>
      </c>
      <c r="E12" s="3" t="s">
        <v>51</v>
      </c>
      <c r="F12" s="5">
        <v>9787040318180</v>
      </c>
      <c r="G12" s="4" t="s">
        <v>69</v>
      </c>
      <c r="H12" s="6">
        <v>49.1</v>
      </c>
      <c r="I12" s="6">
        <v>0.78</v>
      </c>
      <c r="J12" s="7">
        <f t="shared" si="0"/>
        <v>38.298000000000002</v>
      </c>
      <c r="K12" s="8"/>
      <c r="L12" s="10"/>
    </row>
    <row r="13" spans="1:12" s="2" customFormat="1" ht="36" x14ac:dyDescent="0.15">
      <c r="A13" s="3" t="s">
        <v>12</v>
      </c>
      <c r="B13" s="3" t="s">
        <v>72</v>
      </c>
      <c r="C13" s="4" t="s">
        <v>73</v>
      </c>
      <c r="D13" s="3" t="s">
        <v>74</v>
      </c>
      <c r="E13" s="3" t="s">
        <v>51</v>
      </c>
      <c r="F13" s="5">
        <v>9787040320107</v>
      </c>
      <c r="G13" s="4" t="s">
        <v>69</v>
      </c>
      <c r="H13" s="6">
        <v>46</v>
      </c>
      <c r="I13" s="6">
        <v>0.78</v>
      </c>
      <c r="J13" s="7">
        <f t="shared" si="0"/>
        <v>35.880000000000003</v>
      </c>
      <c r="K13" s="8"/>
      <c r="L13" s="10"/>
    </row>
    <row r="14" spans="1:12" s="2" customFormat="1" ht="36" x14ac:dyDescent="0.15">
      <c r="A14" s="3" t="s">
        <v>12</v>
      </c>
      <c r="B14" s="3" t="s">
        <v>75</v>
      </c>
      <c r="C14" s="4" t="s">
        <v>76</v>
      </c>
      <c r="D14" s="3" t="s">
        <v>77</v>
      </c>
      <c r="E14" s="3" t="s">
        <v>78</v>
      </c>
      <c r="F14" s="5">
        <v>9787301036709</v>
      </c>
      <c r="G14" s="4" t="s">
        <v>69</v>
      </c>
      <c r="H14" s="6">
        <v>69</v>
      </c>
      <c r="I14" s="6">
        <v>0.78</v>
      </c>
      <c r="J14" s="7">
        <f t="shared" si="0"/>
        <v>53.82</v>
      </c>
      <c r="K14" s="8"/>
      <c r="L14" s="10"/>
    </row>
    <row r="15" spans="1:12" s="2" customFormat="1" ht="60" x14ac:dyDescent="0.15">
      <c r="A15" s="3" t="s">
        <v>12</v>
      </c>
      <c r="B15" s="3" t="s">
        <v>79</v>
      </c>
      <c r="C15" s="4" t="s">
        <v>80</v>
      </c>
      <c r="D15" s="3" t="s">
        <v>81</v>
      </c>
      <c r="E15" s="3" t="s">
        <v>78</v>
      </c>
      <c r="F15" s="5">
        <v>978730128461</v>
      </c>
      <c r="G15" s="4" t="s">
        <v>69</v>
      </c>
      <c r="H15" s="6">
        <v>48</v>
      </c>
      <c r="I15" s="6">
        <v>0.78</v>
      </c>
      <c r="J15" s="7">
        <f t="shared" si="0"/>
        <v>37.44</v>
      </c>
      <c r="K15" s="8"/>
      <c r="L15" s="10"/>
    </row>
    <row r="16" spans="1:12" s="2" customFormat="1" ht="36" x14ac:dyDescent="0.15">
      <c r="A16" s="3" t="s">
        <v>12</v>
      </c>
      <c r="B16" s="3" t="s">
        <v>82</v>
      </c>
      <c r="C16" s="4" t="s">
        <v>83</v>
      </c>
      <c r="D16" s="3" t="s">
        <v>84</v>
      </c>
      <c r="E16" s="3" t="s">
        <v>78</v>
      </c>
      <c r="F16" s="5">
        <v>9787301240175</v>
      </c>
      <c r="G16" s="4" t="s">
        <v>69</v>
      </c>
      <c r="H16" s="6">
        <v>48</v>
      </c>
      <c r="I16" s="6">
        <v>0.78</v>
      </c>
      <c r="J16" s="7">
        <f t="shared" si="0"/>
        <v>37.44</v>
      </c>
      <c r="K16" s="8"/>
      <c r="L16" s="10"/>
    </row>
    <row r="17" spans="1:12" s="2" customFormat="1" ht="36" x14ac:dyDescent="0.15">
      <c r="A17" s="3" t="s">
        <v>12</v>
      </c>
      <c r="B17" s="3" t="s">
        <v>85</v>
      </c>
      <c r="C17" s="4" t="s">
        <v>86</v>
      </c>
      <c r="D17" s="3" t="s">
        <v>87</v>
      </c>
      <c r="E17" s="3" t="s">
        <v>88</v>
      </c>
      <c r="F17" s="5">
        <v>9787513524599</v>
      </c>
      <c r="G17" s="4" t="s">
        <v>69</v>
      </c>
      <c r="H17" s="6">
        <v>35.9</v>
      </c>
      <c r="I17" s="6">
        <v>0.78</v>
      </c>
      <c r="J17" s="7">
        <f t="shared" si="0"/>
        <v>28.001999999999999</v>
      </c>
      <c r="K17" s="8"/>
      <c r="L17" s="10"/>
    </row>
    <row r="18" spans="1:12" s="2" customFormat="1" ht="24" x14ac:dyDescent="0.15">
      <c r="A18" s="3"/>
      <c r="B18" s="3"/>
      <c r="C18" s="4"/>
      <c r="D18" s="3"/>
      <c r="E18" s="3"/>
      <c r="F18" s="5"/>
      <c r="G18" s="11" t="s">
        <v>89</v>
      </c>
      <c r="H18" s="6"/>
      <c r="I18" s="6"/>
      <c r="J18" s="7">
        <f>SUBTOTAL(9,J11:J17)</f>
        <v>255.84</v>
      </c>
      <c r="K18" s="8"/>
      <c r="L18" s="10"/>
    </row>
    <row r="19" spans="1:12" s="2" customFormat="1" x14ac:dyDescent="0.15">
      <c r="A19" s="22" t="s">
        <v>18</v>
      </c>
      <c r="B19" s="23"/>
      <c r="C19" s="24" t="s">
        <v>19</v>
      </c>
      <c r="D19" s="25"/>
      <c r="E19" s="26"/>
      <c r="F19" s="27" t="s">
        <v>20</v>
      </c>
      <c r="G19" s="28"/>
      <c r="H19" s="6"/>
      <c r="I19" s="6"/>
      <c r="J19" s="7"/>
      <c r="K19" s="8"/>
      <c r="L19" s="9"/>
    </row>
    <row r="20" spans="1:12" s="2" customFormat="1" ht="16.5" x14ac:dyDescent="0.15">
      <c r="A20" s="18" t="s">
        <v>21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s="2" customFormat="1" ht="16.5" x14ac:dyDescent="0.15">
      <c r="A21" s="18" t="s">
        <v>22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</sheetData>
  <mergeCells count="12">
    <mergeCell ref="A21:L21"/>
    <mergeCell ref="A1:K1"/>
    <mergeCell ref="A5:B5"/>
    <mergeCell ref="C5:E5"/>
    <mergeCell ref="F5:G5"/>
    <mergeCell ref="A6:L6"/>
    <mergeCell ref="A7:L7"/>
    <mergeCell ref="A9:K9"/>
    <mergeCell ref="A19:B19"/>
    <mergeCell ref="C19:E19"/>
    <mergeCell ref="F19:G19"/>
    <mergeCell ref="A20:L20"/>
  </mergeCells>
  <phoneticPr fontId="2" type="noConversion"/>
  <pageMargins left="0.7" right="0.7" top="0.75" bottom="0.75" header="0.3" footer="0.3"/>
  <pageSetup paperSize="9" orientation="landscape" horizontalDpi="4294967293" verticalDpi="0" r:id="rId1"/>
  <rowBreaks count="1" manualBreakCount="1">
    <brk id="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7" workbookViewId="0">
      <selection activeCell="F25" sqref="F25"/>
    </sheetView>
  </sheetViews>
  <sheetFormatPr defaultRowHeight="13.5" x14ac:dyDescent="0.15"/>
  <cols>
    <col min="6" max="6" width="15.25" customWidth="1"/>
    <col min="7" max="7" width="16.75" customWidth="1"/>
  </cols>
  <sheetData>
    <row r="1" spans="1:12" s="2" customFormat="1" ht="25.5" x14ac:dyDescent="0.1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1">
        <v>24</v>
      </c>
    </row>
    <row r="2" spans="1:12" s="2" customFormat="1" x14ac:dyDescent="0.15">
      <c r="A2" s="3" t="s">
        <v>290</v>
      </c>
      <c r="B2" s="3" t="s">
        <v>1</v>
      </c>
      <c r="C2" s="4" t="s">
        <v>2</v>
      </c>
      <c r="D2" s="3" t="s">
        <v>3</v>
      </c>
      <c r="E2" s="3" t="s">
        <v>4</v>
      </c>
      <c r="F2" s="5" t="s">
        <v>5</v>
      </c>
      <c r="G2" s="4" t="s">
        <v>6</v>
      </c>
      <c r="H2" s="6" t="s">
        <v>7</v>
      </c>
      <c r="I2" s="6" t="s">
        <v>8</v>
      </c>
      <c r="J2" s="7" t="s">
        <v>9</v>
      </c>
      <c r="K2" s="8" t="s">
        <v>10</v>
      </c>
      <c r="L2" s="9" t="s">
        <v>11</v>
      </c>
    </row>
    <row r="3" spans="1:12" s="2" customFormat="1" ht="22.5" x14ac:dyDescent="0.15">
      <c r="A3" s="3" t="s">
        <v>47</v>
      </c>
      <c r="B3" s="3" t="s">
        <v>48</v>
      </c>
      <c r="C3" s="4" t="s">
        <v>49</v>
      </c>
      <c r="D3" s="3" t="s">
        <v>50</v>
      </c>
      <c r="E3" s="3" t="s">
        <v>51</v>
      </c>
      <c r="F3" s="5">
        <v>9787040459159</v>
      </c>
      <c r="G3" s="4" t="s">
        <v>52</v>
      </c>
      <c r="H3" s="6">
        <v>47.7</v>
      </c>
      <c r="I3" s="6">
        <v>0.78</v>
      </c>
      <c r="J3" s="7">
        <f>H3*I3</f>
        <v>37.206000000000003</v>
      </c>
      <c r="K3" s="8"/>
      <c r="L3" s="10"/>
    </row>
    <row r="4" spans="1:12" s="2" customFormat="1" ht="33.75" x14ac:dyDescent="0.15">
      <c r="A4" s="3" t="s">
        <v>47</v>
      </c>
      <c r="B4" s="3" t="s">
        <v>53</v>
      </c>
      <c r="C4" s="4" t="s">
        <v>54</v>
      </c>
      <c r="D4" s="3" t="s">
        <v>55</v>
      </c>
      <c r="E4" s="3" t="s">
        <v>34</v>
      </c>
      <c r="F4" s="5">
        <v>9787300207247</v>
      </c>
      <c r="G4" s="4" t="s">
        <v>52</v>
      </c>
      <c r="H4" s="6">
        <v>42</v>
      </c>
      <c r="I4" s="6">
        <v>0.78</v>
      </c>
      <c r="J4" s="7">
        <f>H4*I4</f>
        <v>32.76</v>
      </c>
      <c r="K4" s="8"/>
      <c r="L4" s="10"/>
    </row>
    <row r="5" spans="1:12" s="2" customFormat="1" ht="36" x14ac:dyDescent="0.15">
      <c r="A5" s="3" t="s">
        <v>47</v>
      </c>
      <c r="B5" s="3" t="s">
        <v>56</v>
      </c>
      <c r="C5" s="4" t="s">
        <v>57</v>
      </c>
      <c r="D5" s="3" t="s">
        <v>58</v>
      </c>
      <c r="E5" s="3" t="s">
        <v>34</v>
      </c>
      <c r="F5" s="5">
        <v>9787300226798</v>
      </c>
      <c r="G5" s="4" t="s">
        <v>52</v>
      </c>
      <c r="H5" s="6">
        <v>49.8</v>
      </c>
      <c r="I5" s="6">
        <v>0.78</v>
      </c>
      <c r="J5" s="7">
        <f>H5*I5</f>
        <v>38.844000000000001</v>
      </c>
      <c r="K5" s="8"/>
      <c r="L5" s="10"/>
    </row>
    <row r="6" spans="1:12" s="2" customFormat="1" ht="24" x14ac:dyDescent="0.15">
      <c r="A6" s="3" t="s">
        <v>47</v>
      </c>
      <c r="B6" s="3" t="s">
        <v>59</v>
      </c>
      <c r="C6" s="4" t="s">
        <v>60</v>
      </c>
      <c r="D6" s="3" t="s">
        <v>61</v>
      </c>
      <c r="E6" s="3" t="s">
        <v>62</v>
      </c>
      <c r="F6" s="5">
        <v>9787511881526</v>
      </c>
      <c r="G6" s="4" t="s">
        <v>52</v>
      </c>
      <c r="H6" s="6">
        <v>39</v>
      </c>
      <c r="I6" s="6">
        <v>0.78</v>
      </c>
      <c r="J6" s="7">
        <f>H6*I6</f>
        <v>30.42</v>
      </c>
      <c r="K6" s="8"/>
      <c r="L6" s="10"/>
    </row>
    <row r="7" spans="1:12" s="2" customFormat="1" x14ac:dyDescent="0.15">
      <c r="A7" s="3"/>
      <c r="B7" s="3"/>
      <c r="C7" s="4"/>
      <c r="D7" s="3"/>
      <c r="E7" s="3"/>
      <c r="F7" s="5"/>
      <c r="G7" s="11" t="s">
        <v>63</v>
      </c>
      <c r="H7" s="6"/>
      <c r="I7" s="6"/>
      <c r="J7" s="7">
        <f>SUBTOTAL(9,J3:J6)</f>
        <v>139.23000000000002</v>
      </c>
      <c r="K7" s="8"/>
      <c r="L7" s="10"/>
    </row>
    <row r="8" spans="1:12" s="2" customFormat="1" x14ac:dyDescent="0.15">
      <c r="A8" s="22" t="s">
        <v>18</v>
      </c>
      <c r="B8" s="23"/>
      <c r="C8" s="24" t="s">
        <v>19</v>
      </c>
      <c r="D8" s="25"/>
      <c r="E8" s="26"/>
      <c r="F8" s="27" t="s">
        <v>20</v>
      </c>
      <c r="G8" s="28"/>
      <c r="H8" s="6"/>
      <c r="I8" s="6"/>
      <c r="J8" s="7"/>
      <c r="K8" s="8"/>
      <c r="L8" s="9"/>
    </row>
    <row r="9" spans="1:12" s="2" customFormat="1" ht="16.5" x14ac:dyDescent="0.1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s="2" customFormat="1" ht="16.5" x14ac:dyDescent="0.15">
      <c r="A10" s="18" t="s">
        <v>22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2" spans="1:12" s="2" customFormat="1" ht="25.5" x14ac:dyDescent="0.15">
      <c r="A12" s="19" t="s">
        <v>0</v>
      </c>
      <c r="B12" s="20"/>
      <c r="C12" s="20"/>
      <c r="D12" s="20"/>
      <c r="E12" s="20"/>
      <c r="F12" s="20"/>
      <c r="G12" s="20"/>
      <c r="H12" s="20"/>
      <c r="I12" s="20"/>
      <c r="J12" s="20"/>
      <c r="K12" s="21"/>
      <c r="L12" s="1">
        <v>25</v>
      </c>
    </row>
    <row r="13" spans="1:12" s="2" customFormat="1" x14ac:dyDescent="0.15">
      <c r="A13" s="3" t="s">
        <v>290</v>
      </c>
      <c r="B13" s="3" t="s">
        <v>1</v>
      </c>
      <c r="C13" s="4" t="s">
        <v>2</v>
      </c>
      <c r="D13" s="3" t="s">
        <v>3</v>
      </c>
      <c r="E13" s="3" t="s">
        <v>4</v>
      </c>
      <c r="F13" s="5" t="s">
        <v>5</v>
      </c>
      <c r="G13" s="4" t="s">
        <v>6</v>
      </c>
      <c r="H13" s="6" t="s">
        <v>7</v>
      </c>
      <c r="I13" s="6" t="s">
        <v>8</v>
      </c>
      <c r="J13" s="7" t="s">
        <v>9</v>
      </c>
      <c r="K13" s="8" t="s">
        <v>10</v>
      </c>
      <c r="L13" s="9" t="s">
        <v>11</v>
      </c>
    </row>
    <row r="14" spans="1:12" s="2" customFormat="1" ht="22.5" x14ac:dyDescent="0.15">
      <c r="A14" s="3" t="s">
        <v>47</v>
      </c>
      <c r="B14" s="3" t="s">
        <v>48</v>
      </c>
      <c r="C14" s="4" t="s">
        <v>49</v>
      </c>
      <c r="D14" s="3" t="s">
        <v>50</v>
      </c>
      <c r="E14" s="3" t="s">
        <v>51</v>
      </c>
      <c r="F14" s="5">
        <v>9787040459159</v>
      </c>
      <c r="G14" s="4" t="s">
        <v>64</v>
      </c>
      <c r="H14" s="6">
        <v>47.7</v>
      </c>
      <c r="I14" s="6">
        <v>0.78</v>
      </c>
      <c r="J14" s="7">
        <f>H14*I14</f>
        <v>37.206000000000003</v>
      </c>
      <c r="K14" s="8"/>
      <c r="L14" s="10"/>
    </row>
    <row r="15" spans="1:12" s="2" customFormat="1" ht="33.75" x14ac:dyDescent="0.15">
      <c r="A15" s="3" t="s">
        <v>47</v>
      </c>
      <c r="B15" s="3" t="s">
        <v>53</v>
      </c>
      <c r="C15" s="4" t="s">
        <v>54</v>
      </c>
      <c r="D15" s="3" t="s">
        <v>55</v>
      </c>
      <c r="E15" s="3" t="s">
        <v>34</v>
      </c>
      <c r="F15" s="5">
        <v>9787300207247</v>
      </c>
      <c r="G15" s="4" t="s">
        <v>64</v>
      </c>
      <c r="H15" s="6">
        <v>42</v>
      </c>
      <c r="I15" s="6">
        <v>0.78</v>
      </c>
      <c r="J15" s="7">
        <f>H15*I15</f>
        <v>32.76</v>
      </c>
      <c r="K15" s="8"/>
      <c r="L15" s="10"/>
    </row>
    <row r="16" spans="1:12" s="2" customFormat="1" ht="36" x14ac:dyDescent="0.15">
      <c r="A16" s="3" t="s">
        <v>47</v>
      </c>
      <c r="B16" s="3" t="s">
        <v>56</v>
      </c>
      <c r="C16" s="4" t="s">
        <v>57</v>
      </c>
      <c r="D16" s="3" t="s">
        <v>58</v>
      </c>
      <c r="E16" s="3" t="s">
        <v>34</v>
      </c>
      <c r="F16" s="5">
        <v>9787300226798</v>
      </c>
      <c r="G16" s="4" t="s">
        <v>64</v>
      </c>
      <c r="H16" s="6">
        <v>49.8</v>
      </c>
      <c r="I16" s="6">
        <v>0.78</v>
      </c>
      <c r="J16" s="7">
        <f>H16*I16</f>
        <v>38.844000000000001</v>
      </c>
      <c r="K16" s="8"/>
      <c r="L16" s="10"/>
    </row>
    <row r="17" spans="1:12" s="2" customFormat="1" ht="24" x14ac:dyDescent="0.15">
      <c r="A17" s="3" t="s">
        <v>47</v>
      </c>
      <c r="B17" s="3" t="s">
        <v>59</v>
      </c>
      <c r="C17" s="4" t="s">
        <v>60</v>
      </c>
      <c r="D17" s="3" t="s">
        <v>61</v>
      </c>
      <c r="E17" s="3" t="s">
        <v>62</v>
      </c>
      <c r="F17" s="5">
        <v>9787511881526</v>
      </c>
      <c r="G17" s="4" t="s">
        <v>64</v>
      </c>
      <c r="H17" s="6">
        <v>39</v>
      </c>
      <c r="I17" s="6">
        <v>0.78</v>
      </c>
      <c r="J17" s="7">
        <f>H17*I17</f>
        <v>30.42</v>
      </c>
      <c r="K17" s="8"/>
      <c r="L17" s="10"/>
    </row>
    <row r="18" spans="1:12" s="2" customFormat="1" x14ac:dyDescent="0.15">
      <c r="A18" s="3"/>
      <c r="B18" s="3"/>
      <c r="C18" s="4"/>
      <c r="D18" s="3"/>
      <c r="E18" s="3"/>
      <c r="F18" s="5"/>
      <c r="G18" s="11" t="s">
        <v>65</v>
      </c>
      <c r="H18" s="6"/>
      <c r="I18" s="6"/>
      <c r="J18" s="7">
        <f>SUBTOTAL(9,J14:J17)</f>
        <v>139.23000000000002</v>
      </c>
      <c r="K18" s="8"/>
      <c r="L18" s="10"/>
    </row>
    <row r="19" spans="1:12" s="2" customFormat="1" x14ac:dyDescent="0.15">
      <c r="A19" s="22" t="s">
        <v>18</v>
      </c>
      <c r="B19" s="23"/>
      <c r="C19" s="24" t="s">
        <v>19</v>
      </c>
      <c r="D19" s="25"/>
      <c r="E19" s="26"/>
      <c r="F19" s="27" t="s">
        <v>20</v>
      </c>
      <c r="G19" s="28"/>
      <c r="H19" s="6"/>
      <c r="I19" s="6"/>
      <c r="J19" s="7"/>
      <c r="K19" s="8"/>
      <c r="L19" s="9"/>
    </row>
    <row r="20" spans="1:12" s="2" customFormat="1" ht="16.5" x14ac:dyDescent="0.15">
      <c r="A20" s="18" t="s">
        <v>21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s="2" customFormat="1" ht="16.5" x14ac:dyDescent="0.15">
      <c r="A21" s="18" t="s">
        <v>22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</sheetData>
  <mergeCells count="12">
    <mergeCell ref="A21:L21"/>
    <mergeCell ref="A1:K1"/>
    <mergeCell ref="A8:B8"/>
    <mergeCell ref="C8:E8"/>
    <mergeCell ref="F8:G8"/>
    <mergeCell ref="A9:L9"/>
    <mergeCell ref="A10:L10"/>
    <mergeCell ref="A12:K12"/>
    <mergeCell ref="A19:B19"/>
    <mergeCell ref="C19:E19"/>
    <mergeCell ref="F19:G19"/>
    <mergeCell ref="A20:L20"/>
  </mergeCells>
  <phoneticPr fontId="2" type="noConversion"/>
  <pageMargins left="0.7" right="0.7" top="0.75" bottom="0.75" header="0.3" footer="0.3"/>
  <pageSetup paperSize="9" orientation="landscape" horizontalDpi="4294967293" verticalDpi="0" r:id="rId1"/>
  <rowBreaks count="1" manualBreakCount="1">
    <brk id="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16" workbookViewId="0">
      <selection activeCell="G14" sqref="G1:G1048576"/>
    </sheetView>
  </sheetViews>
  <sheetFormatPr defaultRowHeight="13.5" x14ac:dyDescent="0.15"/>
  <cols>
    <col min="6" max="6" width="18.875" customWidth="1"/>
    <col min="7" max="7" width="13.125" customWidth="1"/>
  </cols>
  <sheetData>
    <row r="1" spans="1:12" s="2" customFormat="1" ht="25.5" x14ac:dyDescent="0.1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1">
        <v>26</v>
      </c>
    </row>
    <row r="2" spans="1:12" s="2" customFormat="1" x14ac:dyDescent="0.15">
      <c r="A2" s="3" t="s">
        <v>290</v>
      </c>
      <c r="B2" s="3" t="s">
        <v>1</v>
      </c>
      <c r="C2" s="4" t="s">
        <v>2</v>
      </c>
      <c r="D2" s="3" t="s">
        <v>3</v>
      </c>
      <c r="E2" s="3" t="s">
        <v>4</v>
      </c>
      <c r="F2" s="5" t="s">
        <v>5</v>
      </c>
      <c r="G2" s="4" t="s">
        <v>6</v>
      </c>
      <c r="H2" s="6" t="s">
        <v>7</v>
      </c>
      <c r="I2" s="6" t="s">
        <v>8</v>
      </c>
      <c r="J2" s="7" t="s">
        <v>9</v>
      </c>
      <c r="K2" s="8" t="s">
        <v>10</v>
      </c>
      <c r="L2" s="9" t="s">
        <v>11</v>
      </c>
    </row>
    <row r="3" spans="1:12" s="2" customFormat="1" ht="84" x14ac:dyDescent="0.15">
      <c r="A3" s="3" t="s">
        <v>108</v>
      </c>
      <c r="B3" s="3" t="s">
        <v>109</v>
      </c>
      <c r="C3" s="4" t="s">
        <v>110</v>
      </c>
      <c r="D3" s="3" t="s">
        <v>111</v>
      </c>
      <c r="E3" s="3" t="s">
        <v>38</v>
      </c>
      <c r="F3" s="5">
        <v>9787302377757</v>
      </c>
      <c r="G3" s="4" t="s">
        <v>112</v>
      </c>
      <c r="H3" s="6">
        <v>39.5</v>
      </c>
      <c r="I3" s="6">
        <v>0.78</v>
      </c>
      <c r="J3" s="7">
        <f>H3*I3</f>
        <v>30.810000000000002</v>
      </c>
      <c r="K3" s="8"/>
      <c r="L3" s="10"/>
    </row>
    <row r="4" spans="1:12" s="2" customFormat="1" ht="36" x14ac:dyDescent="0.15">
      <c r="A4" s="3" t="s">
        <v>108</v>
      </c>
      <c r="B4" s="3" t="s">
        <v>113</v>
      </c>
      <c r="C4" s="4" t="s">
        <v>114</v>
      </c>
      <c r="D4" s="3" t="s">
        <v>115</v>
      </c>
      <c r="E4" s="3" t="s">
        <v>26</v>
      </c>
      <c r="F4" s="5">
        <v>978711154948</v>
      </c>
      <c r="G4" s="4" t="s">
        <v>112</v>
      </c>
      <c r="H4" s="6">
        <v>45</v>
      </c>
      <c r="I4" s="6">
        <v>0.78</v>
      </c>
      <c r="J4" s="7">
        <f>H4*I4</f>
        <v>35.1</v>
      </c>
      <c r="K4" s="8"/>
      <c r="L4" s="10"/>
    </row>
    <row r="5" spans="1:12" s="2" customFormat="1" ht="60" x14ac:dyDescent="0.15">
      <c r="A5" s="3" t="s">
        <v>108</v>
      </c>
      <c r="B5" s="3" t="s">
        <v>116</v>
      </c>
      <c r="C5" s="4" t="s">
        <v>117</v>
      </c>
      <c r="D5" s="3" t="s">
        <v>118</v>
      </c>
      <c r="E5" s="3" t="s">
        <v>26</v>
      </c>
      <c r="F5" s="5">
        <v>9787111589839</v>
      </c>
      <c r="G5" s="4" t="s">
        <v>112</v>
      </c>
      <c r="H5" s="6">
        <v>49</v>
      </c>
      <c r="I5" s="6">
        <v>0.78</v>
      </c>
      <c r="J5" s="7">
        <f>H5*I5</f>
        <v>38.22</v>
      </c>
      <c r="K5" s="8"/>
      <c r="L5" s="10"/>
    </row>
    <row r="6" spans="1:12" s="2" customFormat="1" ht="48" x14ac:dyDescent="0.15">
      <c r="A6" s="3" t="s">
        <v>108</v>
      </c>
      <c r="B6" s="3" t="s">
        <v>119</v>
      </c>
      <c r="C6" s="4" t="s">
        <v>120</v>
      </c>
      <c r="D6" s="3" t="s">
        <v>121</v>
      </c>
      <c r="E6" s="3" t="s">
        <v>122</v>
      </c>
      <c r="F6" s="5">
        <v>9787115475817</v>
      </c>
      <c r="G6" s="4" t="s">
        <v>112</v>
      </c>
      <c r="H6" s="6">
        <v>49.8</v>
      </c>
      <c r="I6" s="6">
        <v>0.78</v>
      </c>
      <c r="J6" s="7">
        <f>H6*I6</f>
        <v>38.844000000000001</v>
      </c>
      <c r="K6" s="8"/>
      <c r="L6" s="10"/>
    </row>
    <row r="7" spans="1:12" s="2" customFormat="1" ht="84" x14ac:dyDescent="0.15">
      <c r="A7" s="3" t="s">
        <v>108</v>
      </c>
      <c r="B7" s="3" t="s">
        <v>123</v>
      </c>
      <c r="C7" s="4" t="s">
        <v>124</v>
      </c>
      <c r="D7" s="3" t="s">
        <v>125</v>
      </c>
      <c r="E7" s="3" t="s">
        <v>38</v>
      </c>
      <c r="F7" s="5">
        <v>9787302486800</v>
      </c>
      <c r="G7" s="4" t="s">
        <v>112</v>
      </c>
      <c r="H7" s="6">
        <v>54</v>
      </c>
      <c r="I7" s="6">
        <v>0.78</v>
      </c>
      <c r="J7" s="7">
        <f>H7*I7</f>
        <v>42.120000000000005</v>
      </c>
      <c r="K7" s="8"/>
      <c r="L7" s="10"/>
    </row>
    <row r="8" spans="1:12" s="2" customFormat="1" ht="24" x14ac:dyDescent="0.15">
      <c r="A8" s="3"/>
      <c r="B8" s="3"/>
      <c r="C8" s="4"/>
      <c r="D8" s="3"/>
      <c r="E8" s="3"/>
      <c r="F8" s="5"/>
      <c r="G8" s="11" t="s">
        <v>126</v>
      </c>
      <c r="H8" s="6"/>
      <c r="I8" s="6"/>
      <c r="J8" s="7">
        <f>SUBTOTAL(9,J3:J7)</f>
        <v>185.09399999999999</v>
      </c>
      <c r="K8" s="8"/>
      <c r="L8" s="10"/>
    </row>
    <row r="9" spans="1:12" s="2" customFormat="1" x14ac:dyDescent="0.15">
      <c r="A9" s="22" t="s">
        <v>18</v>
      </c>
      <c r="B9" s="23"/>
      <c r="C9" s="24" t="s">
        <v>19</v>
      </c>
      <c r="D9" s="25"/>
      <c r="E9" s="26"/>
      <c r="F9" s="27" t="s">
        <v>20</v>
      </c>
      <c r="G9" s="28"/>
      <c r="H9" s="6"/>
      <c r="I9" s="6"/>
      <c r="J9" s="7"/>
      <c r="K9" s="8"/>
      <c r="L9" s="9"/>
    </row>
    <row r="10" spans="1:12" s="2" customFormat="1" ht="16.5" x14ac:dyDescent="0.15">
      <c r="A10" s="18" t="s">
        <v>21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s="2" customFormat="1" ht="16.5" x14ac:dyDescent="0.15">
      <c r="A11" s="18" t="s">
        <v>22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3" spans="1:12" s="2" customFormat="1" ht="25.5" x14ac:dyDescent="0.15">
      <c r="A13" s="19" t="s">
        <v>0</v>
      </c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1">
        <v>27</v>
      </c>
    </row>
    <row r="14" spans="1:12" s="2" customFormat="1" x14ac:dyDescent="0.15">
      <c r="A14" s="3" t="s">
        <v>290</v>
      </c>
      <c r="B14" s="3" t="s">
        <v>1</v>
      </c>
      <c r="C14" s="4" t="s">
        <v>2</v>
      </c>
      <c r="D14" s="3" t="s">
        <v>3</v>
      </c>
      <c r="E14" s="3" t="s">
        <v>4</v>
      </c>
      <c r="F14" s="5" t="s">
        <v>5</v>
      </c>
      <c r="G14" s="4" t="s">
        <v>6</v>
      </c>
      <c r="H14" s="6" t="s">
        <v>7</v>
      </c>
      <c r="I14" s="6" t="s">
        <v>8</v>
      </c>
      <c r="J14" s="7" t="s">
        <v>9</v>
      </c>
      <c r="K14" s="8" t="s">
        <v>10</v>
      </c>
      <c r="L14" s="9" t="s">
        <v>11</v>
      </c>
    </row>
    <row r="15" spans="1:12" s="2" customFormat="1" ht="36" x14ac:dyDescent="0.15">
      <c r="A15" s="3" t="s">
        <v>108</v>
      </c>
      <c r="B15" s="3" t="s">
        <v>113</v>
      </c>
      <c r="C15" s="4" t="s">
        <v>114</v>
      </c>
      <c r="D15" s="3" t="s">
        <v>115</v>
      </c>
      <c r="E15" s="3" t="s">
        <v>26</v>
      </c>
      <c r="F15" s="5">
        <v>978711154948</v>
      </c>
      <c r="G15" s="4" t="s">
        <v>127</v>
      </c>
      <c r="H15" s="6">
        <v>45</v>
      </c>
      <c r="I15" s="6">
        <v>0.78</v>
      </c>
      <c r="J15" s="7">
        <f>H15*I15</f>
        <v>35.1</v>
      </c>
      <c r="K15" s="8"/>
      <c r="L15" s="10"/>
    </row>
    <row r="16" spans="1:12" s="2" customFormat="1" ht="60" x14ac:dyDescent="0.15">
      <c r="A16" s="3" t="s">
        <v>108</v>
      </c>
      <c r="B16" s="3" t="s">
        <v>116</v>
      </c>
      <c r="C16" s="4" t="s">
        <v>117</v>
      </c>
      <c r="D16" s="3" t="s">
        <v>118</v>
      </c>
      <c r="E16" s="3" t="s">
        <v>26</v>
      </c>
      <c r="F16" s="5">
        <v>9787111589839</v>
      </c>
      <c r="G16" s="4" t="s">
        <v>127</v>
      </c>
      <c r="H16" s="6">
        <v>49</v>
      </c>
      <c r="I16" s="6">
        <v>0.78</v>
      </c>
      <c r="J16" s="7">
        <f>H16*I16</f>
        <v>38.22</v>
      </c>
      <c r="K16" s="8"/>
      <c r="L16" s="10"/>
    </row>
    <row r="17" spans="1:12" s="2" customFormat="1" ht="33.75" x14ac:dyDescent="0.15">
      <c r="A17" s="3" t="s">
        <v>108</v>
      </c>
      <c r="B17" s="3" t="s">
        <v>128</v>
      </c>
      <c r="C17" s="4" t="s">
        <v>129</v>
      </c>
      <c r="D17" s="3" t="s">
        <v>130</v>
      </c>
      <c r="E17" s="3" t="s">
        <v>122</v>
      </c>
      <c r="F17" s="5">
        <v>9787115295767</v>
      </c>
      <c r="G17" s="4" t="s">
        <v>127</v>
      </c>
      <c r="H17" s="6">
        <v>45</v>
      </c>
      <c r="I17" s="6">
        <v>0.78</v>
      </c>
      <c r="J17" s="7">
        <f>H17*I17</f>
        <v>35.1</v>
      </c>
      <c r="K17" s="8"/>
      <c r="L17" s="10"/>
    </row>
    <row r="18" spans="1:12" s="2" customFormat="1" ht="48" x14ac:dyDescent="0.15">
      <c r="A18" s="3" t="s">
        <v>108</v>
      </c>
      <c r="B18" s="3" t="s">
        <v>119</v>
      </c>
      <c r="C18" s="4" t="s">
        <v>120</v>
      </c>
      <c r="D18" s="3" t="s">
        <v>121</v>
      </c>
      <c r="E18" s="3" t="s">
        <v>122</v>
      </c>
      <c r="F18" s="5">
        <v>9787115475817</v>
      </c>
      <c r="G18" s="4" t="s">
        <v>127</v>
      </c>
      <c r="H18" s="6">
        <v>49.8</v>
      </c>
      <c r="I18" s="6">
        <v>0.78</v>
      </c>
      <c r="J18" s="7">
        <f>H18*I18</f>
        <v>38.844000000000001</v>
      </c>
      <c r="K18" s="8"/>
      <c r="L18" s="10"/>
    </row>
    <row r="19" spans="1:12" s="2" customFormat="1" ht="84" x14ac:dyDescent="0.15">
      <c r="A19" s="3" t="s">
        <v>108</v>
      </c>
      <c r="B19" s="3" t="s">
        <v>123</v>
      </c>
      <c r="C19" s="4" t="s">
        <v>124</v>
      </c>
      <c r="D19" s="3" t="s">
        <v>125</v>
      </c>
      <c r="E19" s="3" t="s">
        <v>38</v>
      </c>
      <c r="F19" s="5">
        <v>9787302486800</v>
      </c>
      <c r="G19" s="4" t="s">
        <v>127</v>
      </c>
      <c r="H19" s="6">
        <v>54</v>
      </c>
      <c r="I19" s="6">
        <v>0.78</v>
      </c>
      <c r="J19" s="7">
        <f>H19*I19</f>
        <v>42.120000000000005</v>
      </c>
      <c r="K19" s="8"/>
      <c r="L19" s="10"/>
    </row>
    <row r="20" spans="1:12" s="2" customFormat="1" ht="24" x14ac:dyDescent="0.15">
      <c r="A20" s="3"/>
      <c r="B20" s="3"/>
      <c r="C20" s="4"/>
      <c r="D20" s="3"/>
      <c r="E20" s="3"/>
      <c r="F20" s="5"/>
      <c r="G20" s="11" t="s">
        <v>131</v>
      </c>
      <c r="H20" s="6"/>
      <c r="I20" s="6"/>
      <c r="J20" s="7">
        <f>SUBTOTAL(9,J15:J19)</f>
        <v>189.38399999999999</v>
      </c>
      <c r="K20" s="8"/>
      <c r="L20" s="10"/>
    </row>
    <row r="21" spans="1:12" s="2" customFormat="1" x14ac:dyDescent="0.15">
      <c r="A21" s="22" t="s">
        <v>18</v>
      </c>
      <c r="B21" s="23"/>
      <c r="C21" s="24" t="s">
        <v>19</v>
      </c>
      <c r="D21" s="25"/>
      <c r="E21" s="26"/>
      <c r="F21" s="27" t="s">
        <v>20</v>
      </c>
      <c r="G21" s="28"/>
      <c r="H21" s="6"/>
      <c r="I21" s="6"/>
      <c r="J21" s="7"/>
      <c r="K21" s="8"/>
      <c r="L21" s="9"/>
    </row>
    <row r="22" spans="1:12" s="2" customFormat="1" ht="16.5" x14ac:dyDescent="0.15">
      <c r="A22" s="18" t="s">
        <v>21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s="2" customFormat="1" ht="16.5" x14ac:dyDescent="0.15">
      <c r="A23" s="18" t="s">
        <v>22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</sheetData>
  <mergeCells count="12">
    <mergeCell ref="A23:L23"/>
    <mergeCell ref="A1:K1"/>
    <mergeCell ref="A9:B9"/>
    <mergeCell ref="C9:E9"/>
    <mergeCell ref="F9:G9"/>
    <mergeCell ref="A10:L10"/>
    <mergeCell ref="A11:L11"/>
    <mergeCell ref="A13:K13"/>
    <mergeCell ref="A21:B21"/>
    <mergeCell ref="C21:E21"/>
    <mergeCell ref="F21:G21"/>
    <mergeCell ref="A22:L22"/>
  </mergeCells>
  <phoneticPr fontId="2" type="noConversion"/>
  <pageMargins left="0.7" right="0.7" top="0.75" bottom="0.75" header="0.3" footer="0.3"/>
  <pageSetup paperSize="9" orientation="landscape" horizontalDpi="4294967293" verticalDpi="0" r:id="rId1"/>
  <rowBreaks count="1" manualBreakCount="1">
    <brk id="1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A32" sqref="A32:XFD32"/>
    </sheetView>
  </sheetViews>
  <sheetFormatPr defaultRowHeight="13.5" x14ac:dyDescent="0.15"/>
  <cols>
    <col min="6" max="6" width="21.875" customWidth="1"/>
  </cols>
  <sheetData>
    <row r="1" spans="1:12" s="2" customFormat="1" ht="25.5" x14ac:dyDescent="0.1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1">
        <v>28</v>
      </c>
    </row>
    <row r="2" spans="1:12" s="2" customFormat="1" x14ac:dyDescent="0.15">
      <c r="A2" s="3" t="s">
        <v>290</v>
      </c>
      <c r="B2" s="3" t="s">
        <v>1</v>
      </c>
      <c r="C2" s="4" t="s">
        <v>2</v>
      </c>
      <c r="D2" s="3" t="s">
        <v>3</v>
      </c>
      <c r="E2" s="3" t="s">
        <v>4</v>
      </c>
      <c r="F2" s="5" t="s">
        <v>5</v>
      </c>
      <c r="G2" s="4" t="s">
        <v>6</v>
      </c>
      <c r="H2" s="6" t="s">
        <v>7</v>
      </c>
      <c r="I2" s="6" t="s">
        <v>8</v>
      </c>
      <c r="J2" s="7" t="s">
        <v>9</v>
      </c>
      <c r="K2" s="8" t="s">
        <v>10</v>
      </c>
      <c r="L2" s="9" t="s">
        <v>11</v>
      </c>
    </row>
    <row r="3" spans="1:12" s="2" customFormat="1" ht="24" x14ac:dyDescent="0.15">
      <c r="A3" s="3" t="s">
        <v>132</v>
      </c>
      <c r="B3" s="3" t="s">
        <v>133</v>
      </c>
      <c r="C3" s="4" t="s">
        <v>134</v>
      </c>
      <c r="D3" s="3" t="s">
        <v>135</v>
      </c>
      <c r="E3" s="3" t="s">
        <v>51</v>
      </c>
      <c r="F3" s="5">
        <v>9787040490022</v>
      </c>
      <c r="G3" s="4" t="s">
        <v>136</v>
      </c>
      <c r="H3" s="6">
        <v>33</v>
      </c>
      <c r="I3" s="6">
        <v>0.78</v>
      </c>
      <c r="J3" s="7">
        <f t="shared" ref="J3:J11" si="0">H3*I3</f>
        <v>25.740000000000002</v>
      </c>
      <c r="K3" s="8"/>
      <c r="L3" s="10"/>
    </row>
    <row r="4" spans="1:12" s="2" customFormat="1" ht="24" x14ac:dyDescent="0.15">
      <c r="A4" s="3" t="s">
        <v>132</v>
      </c>
      <c r="B4" s="3" t="s">
        <v>137</v>
      </c>
      <c r="C4" s="4" t="s">
        <v>138</v>
      </c>
      <c r="D4" s="3" t="s">
        <v>139</v>
      </c>
      <c r="E4" s="3" t="s">
        <v>34</v>
      </c>
      <c r="F4" s="5">
        <v>9787300203096</v>
      </c>
      <c r="G4" s="4" t="s">
        <v>136</v>
      </c>
      <c r="H4" s="6">
        <v>39.9</v>
      </c>
      <c r="I4" s="6">
        <v>0.78</v>
      </c>
      <c r="J4" s="7">
        <f t="shared" si="0"/>
        <v>31.122</v>
      </c>
      <c r="K4" s="8"/>
      <c r="L4" s="10"/>
    </row>
    <row r="5" spans="1:12" s="2" customFormat="1" ht="36" x14ac:dyDescent="0.15">
      <c r="A5" s="3" t="s">
        <v>132</v>
      </c>
      <c r="B5" s="3" t="s">
        <v>140</v>
      </c>
      <c r="C5" s="4" t="s">
        <v>141</v>
      </c>
      <c r="D5" s="3" t="s">
        <v>142</v>
      </c>
      <c r="E5" s="3" t="s">
        <v>34</v>
      </c>
      <c r="F5" s="5">
        <v>9787300209883</v>
      </c>
      <c r="G5" s="4" t="s">
        <v>136</v>
      </c>
      <c r="H5" s="6">
        <v>36</v>
      </c>
      <c r="I5" s="6">
        <v>0.78</v>
      </c>
      <c r="J5" s="7">
        <f t="shared" si="0"/>
        <v>28.080000000000002</v>
      </c>
      <c r="K5" s="8"/>
      <c r="L5" s="10"/>
    </row>
    <row r="6" spans="1:12" s="2" customFormat="1" ht="24" x14ac:dyDescent="0.15">
      <c r="A6" s="3" t="s">
        <v>132</v>
      </c>
      <c r="B6" s="3" t="s">
        <v>143</v>
      </c>
      <c r="C6" s="4" t="s">
        <v>144</v>
      </c>
      <c r="D6" s="3" t="s">
        <v>145</v>
      </c>
      <c r="E6" s="3" t="s">
        <v>78</v>
      </c>
      <c r="F6" s="5">
        <v>9787301229699</v>
      </c>
      <c r="G6" s="4" t="s">
        <v>136</v>
      </c>
      <c r="H6" s="6">
        <v>46</v>
      </c>
      <c r="I6" s="6">
        <v>0.78</v>
      </c>
      <c r="J6" s="7">
        <f t="shared" si="0"/>
        <v>35.880000000000003</v>
      </c>
      <c r="K6" s="8"/>
      <c r="L6" s="10"/>
    </row>
    <row r="7" spans="1:12" s="2" customFormat="1" ht="36" x14ac:dyDescent="0.15">
      <c r="A7" s="3" t="s">
        <v>132</v>
      </c>
      <c r="B7" s="3" t="s">
        <v>146</v>
      </c>
      <c r="C7" s="4" t="s">
        <v>147</v>
      </c>
      <c r="D7" s="3" t="s">
        <v>148</v>
      </c>
      <c r="E7" s="3" t="s">
        <v>149</v>
      </c>
      <c r="F7" s="5">
        <v>9787504981141</v>
      </c>
      <c r="G7" s="4" t="s">
        <v>136</v>
      </c>
      <c r="H7" s="6">
        <v>42</v>
      </c>
      <c r="I7" s="6">
        <v>0.78</v>
      </c>
      <c r="J7" s="7">
        <f t="shared" si="0"/>
        <v>32.76</v>
      </c>
      <c r="K7" s="8"/>
      <c r="L7" s="10"/>
    </row>
    <row r="8" spans="1:12" s="2" customFormat="1" ht="36" x14ac:dyDescent="0.15">
      <c r="A8" s="3" t="s">
        <v>132</v>
      </c>
      <c r="B8" s="3" t="s">
        <v>150</v>
      </c>
      <c r="C8" s="4" t="s">
        <v>151</v>
      </c>
      <c r="D8" s="3" t="s">
        <v>152</v>
      </c>
      <c r="E8" s="3" t="s">
        <v>149</v>
      </c>
      <c r="F8" s="5">
        <v>9787504988638</v>
      </c>
      <c r="G8" s="4" t="s">
        <v>136</v>
      </c>
      <c r="H8" s="6">
        <v>43</v>
      </c>
      <c r="I8" s="6">
        <v>0.78</v>
      </c>
      <c r="J8" s="7">
        <f t="shared" si="0"/>
        <v>33.54</v>
      </c>
      <c r="K8" s="8"/>
      <c r="L8" s="10"/>
    </row>
    <row r="9" spans="1:12" s="2" customFormat="1" ht="48" x14ac:dyDescent="0.15">
      <c r="A9" s="3" t="s">
        <v>132</v>
      </c>
      <c r="B9" s="3" t="s">
        <v>153</v>
      </c>
      <c r="C9" s="4" t="s">
        <v>154</v>
      </c>
      <c r="D9" s="3" t="s">
        <v>155</v>
      </c>
      <c r="E9" s="3" t="s">
        <v>156</v>
      </c>
      <c r="F9" s="5">
        <v>9787511250513</v>
      </c>
      <c r="G9" s="4" t="s">
        <v>136</v>
      </c>
      <c r="H9" s="6">
        <v>38</v>
      </c>
      <c r="I9" s="6">
        <v>0.78</v>
      </c>
      <c r="J9" s="7">
        <f t="shared" si="0"/>
        <v>29.64</v>
      </c>
      <c r="K9" s="8"/>
      <c r="L9" s="10"/>
    </row>
    <row r="10" spans="1:12" s="2" customFormat="1" ht="36" x14ac:dyDescent="0.15">
      <c r="A10" s="3" t="s">
        <v>132</v>
      </c>
      <c r="B10" s="3" t="s">
        <v>157</v>
      </c>
      <c r="C10" s="4" t="s">
        <v>158</v>
      </c>
      <c r="D10" s="3" t="s">
        <v>159</v>
      </c>
      <c r="E10" s="3" t="s">
        <v>160</v>
      </c>
      <c r="F10" s="5">
        <v>9787542954282</v>
      </c>
      <c r="G10" s="4" t="s">
        <v>136</v>
      </c>
      <c r="H10" s="6">
        <v>46</v>
      </c>
      <c r="I10" s="6">
        <v>0.78</v>
      </c>
      <c r="J10" s="7">
        <f t="shared" si="0"/>
        <v>35.880000000000003</v>
      </c>
      <c r="K10" s="8"/>
      <c r="L10" s="10"/>
    </row>
    <row r="11" spans="1:12" s="2" customFormat="1" ht="24" x14ac:dyDescent="0.15">
      <c r="A11" s="3" t="s">
        <v>132</v>
      </c>
      <c r="B11" s="3" t="s">
        <v>161</v>
      </c>
      <c r="C11" s="4" t="s">
        <v>43</v>
      </c>
      <c r="D11" s="3" t="s">
        <v>45</v>
      </c>
      <c r="E11" s="3" t="s">
        <v>42</v>
      </c>
      <c r="F11" s="5">
        <v>9787565422331</v>
      </c>
      <c r="G11" s="4" t="s">
        <v>136</v>
      </c>
      <c r="H11" s="6">
        <v>25</v>
      </c>
      <c r="I11" s="6">
        <v>0.78</v>
      </c>
      <c r="J11" s="7">
        <f t="shared" si="0"/>
        <v>19.5</v>
      </c>
      <c r="K11" s="8"/>
      <c r="L11" s="10"/>
    </row>
    <row r="12" spans="1:12" s="2" customFormat="1" ht="24" x14ac:dyDescent="0.15">
      <c r="A12" s="3"/>
      <c r="B12" s="3"/>
      <c r="C12" s="4"/>
      <c r="D12" s="3"/>
      <c r="E12" s="3"/>
      <c r="F12" s="5"/>
      <c r="G12" s="11" t="s">
        <v>162</v>
      </c>
      <c r="H12" s="6"/>
      <c r="I12" s="6"/>
      <c r="J12" s="7">
        <f>SUBTOTAL(9,J3:J11)</f>
        <v>272.142</v>
      </c>
      <c r="K12" s="8"/>
      <c r="L12" s="10"/>
    </row>
    <row r="13" spans="1:12" s="2" customFormat="1" x14ac:dyDescent="0.15">
      <c r="A13" s="22" t="s">
        <v>18</v>
      </c>
      <c r="B13" s="23"/>
      <c r="C13" s="24" t="s">
        <v>19</v>
      </c>
      <c r="D13" s="25"/>
      <c r="E13" s="26"/>
      <c r="F13" s="27" t="s">
        <v>20</v>
      </c>
      <c r="G13" s="28"/>
      <c r="H13" s="6"/>
      <c r="I13" s="6"/>
      <c r="J13" s="7"/>
      <c r="K13" s="8"/>
      <c r="L13" s="9"/>
    </row>
    <row r="14" spans="1:12" s="2" customFormat="1" ht="16.5" x14ac:dyDescent="0.15">
      <c r="A14" s="18" t="s">
        <v>21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s="2" customFormat="1" ht="16.5" x14ac:dyDescent="0.15">
      <c r="A15" s="18" t="s">
        <v>22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7" spans="1:12" s="2" customFormat="1" ht="25.5" x14ac:dyDescent="0.15">
      <c r="A17" s="19" t="s">
        <v>0</v>
      </c>
      <c r="B17" s="20"/>
      <c r="C17" s="20"/>
      <c r="D17" s="20"/>
      <c r="E17" s="20"/>
      <c r="F17" s="20"/>
      <c r="G17" s="20"/>
      <c r="H17" s="20"/>
      <c r="I17" s="20"/>
      <c r="J17" s="20"/>
      <c r="K17" s="21"/>
      <c r="L17" s="1">
        <v>29</v>
      </c>
    </row>
    <row r="18" spans="1:12" s="2" customFormat="1" x14ac:dyDescent="0.15">
      <c r="A18" s="3" t="s">
        <v>290</v>
      </c>
      <c r="B18" s="3" t="s">
        <v>1</v>
      </c>
      <c r="C18" s="4" t="s">
        <v>2</v>
      </c>
      <c r="D18" s="3" t="s">
        <v>3</v>
      </c>
      <c r="E18" s="3" t="s">
        <v>4</v>
      </c>
      <c r="F18" s="5" t="s">
        <v>5</v>
      </c>
      <c r="G18" s="4" t="s">
        <v>6</v>
      </c>
      <c r="H18" s="6" t="s">
        <v>7</v>
      </c>
      <c r="I18" s="6" t="s">
        <v>8</v>
      </c>
      <c r="J18" s="7" t="s">
        <v>9</v>
      </c>
      <c r="K18" s="8" t="s">
        <v>10</v>
      </c>
      <c r="L18" s="9" t="s">
        <v>11</v>
      </c>
    </row>
    <row r="19" spans="1:12" s="2" customFormat="1" ht="24" x14ac:dyDescent="0.15">
      <c r="A19" s="3" t="s">
        <v>132</v>
      </c>
      <c r="B19" s="3" t="s">
        <v>133</v>
      </c>
      <c r="C19" s="4" t="s">
        <v>134</v>
      </c>
      <c r="D19" s="3" t="s">
        <v>135</v>
      </c>
      <c r="E19" s="3" t="s">
        <v>51</v>
      </c>
      <c r="F19" s="5">
        <v>9787040490022</v>
      </c>
      <c r="G19" s="4" t="s">
        <v>163</v>
      </c>
      <c r="H19" s="6">
        <v>33</v>
      </c>
      <c r="I19" s="6">
        <v>0.78</v>
      </c>
      <c r="J19" s="7">
        <f t="shared" ref="J19:J27" si="1">H19*I19</f>
        <v>25.740000000000002</v>
      </c>
      <c r="K19" s="8"/>
      <c r="L19" s="10"/>
    </row>
    <row r="20" spans="1:12" s="2" customFormat="1" ht="24" x14ac:dyDescent="0.15">
      <c r="A20" s="3" t="s">
        <v>132</v>
      </c>
      <c r="B20" s="3" t="s">
        <v>137</v>
      </c>
      <c r="C20" s="4" t="s">
        <v>138</v>
      </c>
      <c r="D20" s="3" t="s">
        <v>139</v>
      </c>
      <c r="E20" s="3" t="s">
        <v>34</v>
      </c>
      <c r="F20" s="5">
        <v>9787300203096</v>
      </c>
      <c r="G20" s="4" t="s">
        <v>163</v>
      </c>
      <c r="H20" s="6">
        <v>39.9</v>
      </c>
      <c r="I20" s="6">
        <v>0.78</v>
      </c>
      <c r="J20" s="7">
        <f t="shared" si="1"/>
        <v>31.122</v>
      </c>
      <c r="K20" s="8"/>
      <c r="L20" s="10"/>
    </row>
    <row r="21" spans="1:12" s="2" customFormat="1" ht="36" x14ac:dyDescent="0.15">
      <c r="A21" s="3" t="s">
        <v>132</v>
      </c>
      <c r="B21" s="3" t="s">
        <v>140</v>
      </c>
      <c r="C21" s="4" t="s">
        <v>141</v>
      </c>
      <c r="D21" s="3" t="s">
        <v>142</v>
      </c>
      <c r="E21" s="3" t="s">
        <v>34</v>
      </c>
      <c r="F21" s="5">
        <v>9787300209883</v>
      </c>
      <c r="G21" s="4" t="s">
        <v>163</v>
      </c>
      <c r="H21" s="6">
        <v>36</v>
      </c>
      <c r="I21" s="6">
        <v>0.78</v>
      </c>
      <c r="J21" s="7">
        <f t="shared" si="1"/>
        <v>28.080000000000002</v>
      </c>
      <c r="K21" s="8"/>
      <c r="L21" s="10"/>
    </row>
    <row r="22" spans="1:12" s="2" customFormat="1" ht="24" x14ac:dyDescent="0.15">
      <c r="A22" s="3" t="s">
        <v>132</v>
      </c>
      <c r="B22" s="3" t="s">
        <v>143</v>
      </c>
      <c r="C22" s="4" t="s">
        <v>144</v>
      </c>
      <c r="D22" s="3" t="s">
        <v>145</v>
      </c>
      <c r="E22" s="3" t="s">
        <v>78</v>
      </c>
      <c r="F22" s="5">
        <v>9787301229699</v>
      </c>
      <c r="G22" s="4" t="s">
        <v>163</v>
      </c>
      <c r="H22" s="6">
        <v>46</v>
      </c>
      <c r="I22" s="6">
        <v>0.78</v>
      </c>
      <c r="J22" s="7">
        <f t="shared" si="1"/>
        <v>35.880000000000003</v>
      </c>
      <c r="K22" s="8"/>
      <c r="L22" s="10"/>
    </row>
    <row r="23" spans="1:12" s="2" customFormat="1" ht="36" x14ac:dyDescent="0.15">
      <c r="A23" s="3" t="s">
        <v>132</v>
      </c>
      <c r="B23" s="3" t="s">
        <v>146</v>
      </c>
      <c r="C23" s="4" t="s">
        <v>147</v>
      </c>
      <c r="D23" s="3" t="s">
        <v>148</v>
      </c>
      <c r="E23" s="3" t="s">
        <v>149</v>
      </c>
      <c r="F23" s="5">
        <v>9787504981141</v>
      </c>
      <c r="G23" s="4" t="s">
        <v>163</v>
      </c>
      <c r="H23" s="6">
        <v>42</v>
      </c>
      <c r="I23" s="6">
        <v>0.78</v>
      </c>
      <c r="J23" s="7">
        <f t="shared" si="1"/>
        <v>32.76</v>
      </c>
      <c r="K23" s="8"/>
      <c r="L23" s="10"/>
    </row>
    <row r="24" spans="1:12" s="2" customFormat="1" ht="36" x14ac:dyDescent="0.15">
      <c r="A24" s="3" t="s">
        <v>132</v>
      </c>
      <c r="B24" s="3" t="s">
        <v>150</v>
      </c>
      <c r="C24" s="4" t="s">
        <v>151</v>
      </c>
      <c r="D24" s="3" t="s">
        <v>152</v>
      </c>
      <c r="E24" s="3" t="s">
        <v>149</v>
      </c>
      <c r="F24" s="5">
        <v>9787504988638</v>
      </c>
      <c r="G24" s="4" t="s">
        <v>163</v>
      </c>
      <c r="H24" s="6">
        <v>43</v>
      </c>
      <c r="I24" s="6">
        <v>0.78</v>
      </c>
      <c r="J24" s="7">
        <f t="shared" si="1"/>
        <v>33.54</v>
      </c>
      <c r="K24" s="8"/>
      <c r="L24" s="10"/>
    </row>
    <row r="25" spans="1:12" s="2" customFormat="1" ht="48" x14ac:dyDescent="0.15">
      <c r="A25" s="3" t="s">
        <v>132</v>
      </c>
      <c r="B25" s="3" t="s">
        <v>153</v>
      </c>
      <c r="C25" s="4" t="s">
        <v>154</v>
      </c>
      <c r="D25" s="3" t="s">
        <v>155</v>
      </c>
      <c r="E25" s="3" t="s">
        <v>156</v>
      </c>
      <c r="F25" s="5">
        <v>9787511250513</v>
      </c>
      <c r="G25" s="4" t="s">
        <v>163</v>
      </c>
      <c r="H25" s="6">
        <v>38</v>
      </c>
      <c r="I25" s="6">
        <v>0.78</v>
      </c>
      <c r="J25" s="7">
        <f t="shared" si="1"/>
        <v>29.64</v>
      </c>
      <c r="K25" s="8"/>
      <c r="L25" s="10"/>
    </row>
    <row r="26" spans="1:12" s="2" customFormat="1" ht="36" x14ac:dyDescent="0.15">
      <c r="A26" s="3" t="s">
        <v>132</v>
      </c>
      <c r="B26" s="3" t="s">
        <v>157</v>
      </c>
      <c r="C26" s="4" t="s">
        <v>158</v>
      </c>
      <c r="D26" s="3" t="s">
        <v>159</v>
      </c>
      <c r="E26" s="3" t="s">
        <v>160</v>
      </c>
      <c r="F26" s="5">
        <v>9787542954282</v>
      </c>
      <c r="G26" s="4" t="s">
        <v>163</v>
      </c>
      <c r="H26" s="6">
        <v>46</v>
      </c>
      <c r="I26" s="6">
        <v>0.78</v>
      </c>
      <c r="J26" s="7">
        <f t="shared" si="1"/>
        <v>35.880000000000003</v>
      </c>
      <c r="K26" s="8"/>
      <c r="L26" s="10"/>
    </row>
    <row r="27" spans="1:12" s="2" customFormat="1" ht="24" x14ac:dyDescent="0.15">
      <c r="A27" s="3" t="s">
        <v>132</v>
      </c>
      <c r="B27" s="3" t="s">
        <v>161</v>
      </c>
      <c r="C27" s="4" t="s">
        <v>43</v>
      </c>
      <c r="D27" s="3" t="s">
        <v>45</v>
      </c>
      <c r="E27" s="3" t="s">
        <v>42</v>
      </c>
      <c r="F27" s="5">
        <v>9787565422331</v>
      </c>
      <c r="G27" s="4" t="s">
        <v>163</v>
      </c>
      <c r="H27" s="6">
        <v>25</v>
      </c>
      <c r="I27" s="6">
        <v>0.78</v>
      </c>
      <c r="J27" s="7">
        <f t="shared" si="1"/>
        <v>19.5</v>
      </c>
      <c r="K27" s="8"/>
      <c r="L27" s="10"/>
    </row>
    <row r="28" spans="1:12" s="2" customFormat="1" ht="24" x14ac:dyDescent="0.15">
      <c r="A28" s="3"/>
      <c r="B28" s="3"/>
      <c r="C28" s="4"/>
      <c r="D28" s="3"/>
      <c r="E28" s="3"/>
      <c r="F28" s="5"/>
      <c r="G28" s="11" t="s">
        <v>164</v>
      </c>
      <c r="H28" s="6"/>
      <c r="I28" s="6"/>
      <c r="J28" s="7">
        <f>SUBTOTAL(9,J19:J27)</f>
        <v>272.142</v>
      </c>
      <c r="K28" s="8"/>
      <c r="L28" s="10"/>
    </row>
    <row r="29" spans="1:12" s="2" customFormat="1" x14ac:dyDescent="0.15">
      <c r="A29" s="22" t="s">
        <v>18</v>
      </c>
      <c r="B29" s="23"/>
      <c r="C29" s="24" t="s">
        <v>19</v>
      </c>
      <c r="D29" s="25"/>
      <c r="E29" s="26"/>
      <c r="F29" s="27" t="s">
        <v>20</v>
      </c>
      <c r="G29" s="28"/>
      <c r="H29" s="6"/>
      <c r="I29" s="6"/>
      <c r="J29" s="7"/>
      <c r="K29" s="8"/>
      <c r="L29" s="9"/>
    </row>
    <row r="30" spans="1:12" s="2" customFormat="1" ht="16.5" x14ac:dyDescent="0.15">
      <c r="A30" s="18" t="s">
        <v>21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s="2" customFormat="1" ht="16.5" x14ac:dyDescent="0.15">
      <c r="A31" s="18" t="s">
        <v>22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3" spans="1:12" s="2" customFormat="1" ht="25.5" x14ac:dyDescent="0.15">
      <c r="A33" s="19" t="s">
        <v>0</v>
      </c>
      <c r="B33" s="20"/>
      <c r="C33" s="20"/>
      <c r="D33" s="20"/>
      <c r="E33" s="20"/>
      <c r="F33" s="20"/>
      <c r="G33" s="20"/>
      <c r="H33" s="20"/>
      <c r="I33" s="20"/>
      <c r="J33" s="20"/>
      <c r="K33" s="21"/>
      <c r="L33" s="1">
        <v>30</v>
      </c>
    </row>
    <row r="34" spans="1:12" s="2" customFormat="1" x14ac:dyDescent="0.15">
      <c r="A34" s="3" t="s">
        <v>290</v>
      </c>
      <c r="B34" s="3" t="s">
        <v>1</v>
      </c>
      <c r="C34" s="4" t="s">
        <v>2</v>
      </c>
      <c r="D34" s="3" t="s">
        <v>3</v>
      </c>
      <c r="E34" s="3" t="s">
        <v>4</v>
      </c>
      <c r="F34" s="5" t="s">
        <v>5</v>
      </c>
      <c r="G34" s="4" t="s">
        <v>6</v>
      </c>
      <c r="H34" s="6" t="s">
        <v>7</v>
      </c>
      <c r="I34" s="6" t="s">
        <v>8</v>
      </c>
      <c r="J34" s="7" t="s">
        <v>9</v>
      </c>
      <c r="K34" s="8" t="s">
        <v>10</v>
      </c>
      <c r="L34" s="9" t="s">
        <v>11</v>
      </c>
    </row>
    <row r="35" spans="1:12" s="2" customFormat="1" ht="24" x14ac:dyDescent="0.15">
      <c r="A35" s="3" t="s">
        <v>132</v>
      </c>
      <c r="B35" s="3" t="s">
        <v>133</v>
      </c>
      <c r="C35" s="4" t="s">
        <v>134</v>
      </c>
      <c r="D35" s="3" t="s">
        <v>135</v>
      </c>
      <c r="E35" s="3" t="s">
        <v>51</v>
      </c>
      <c r="F35" s="5">
        <v>9787040490022</v>
      </c>
      <c r="G35" s="4" t="s">
        <v>165</v>
      </c>
      <c r="H35" s="6">
        <v>33</v>
      </c>
      <c r="I35" s="6">
        <v>0.78</v>
      </c>
      <c r="J35" s="7">
        <f t="shared" ref="J35:J43" si="2">H35*I35</f>
        <v>25.740000000000002</v>
      </c>
      <c r="K35" s="8"/>
      <c r="L35" s="10"/>
    </row>
    <row r="36" spans="1:12" s="2" customFormat="1" ht="24" x14ac:dyDescent="0.15">
      <c r="A36" s="3" t="s">
        <v>132</v>
      </c>
      <c r="B36" s="3" t="s">
        <v>137</v>
      </c>
      <c r="C36" s="4" t="s">
        <v>138</v>
      </c>
      <c r="D36" s="3" t="s">
        <v>139</v>
      </c>
      <c r="E36" s="3" t="s">
        <v>34</v>
      </c>
      <c r="F36" s="5">
        <v>9787300203096</v>
      </c>
      <c r="G36" s="4" t="s">
        <v>165</v>
      </c>
      <c r="H36" s="6">
        <v>39.9</v>
      </c>
      <c r="I36" s="6">
        <v>0.78</v>
      </c>
      <c r="J36" s="7">
        <f t="shared" si="2"/>
        <v>31.122</v>
      </c>
      <c r="K36" s="8"/>
      <c r="L36" s="10"/>
    </row>
    <row r="37" spans="1:12" s="2" customFormat="1" ht="36" x14ac:dyDescent="0.15">
      <c r="A37" s="3" t="s">
        <v>132</v>
      </c>
      <c r="B37" s="3" t="s">
        <v>140</v>
      </c>
      <c r="C37" s="4" t="s">
        <v>141</v>
      </c>
      <c r="D37" s="3" t="s">
        <v>142</v>
      </c>
      <c r="E37" s="3" t="s">
        <v>34</v>
      </c>
      <c r="F37" s="5">
        <v>9787300209883</v>
      </c>
      <c r="G37" s="4" t="s">
        <v>165</v>
      </c>
      <c r="H37" s="6">
        <v>36</v>
      </c>
      <c r="I37" s="6">
        <v>0.78</v>
      </c>
      <c r="J37" s="7">
        <f t="shared" si="2"/>
        <v>28.080000000000002</v>
      </c>
      <c r="K37" s="8"/>
      <c r="L37" s="10"/>
    </row>
    <row r="38" spans="1:12" s="2" customFormat="1" ht="24" x14ac:dyDescent="0.15">
      <c r="A38" s="3" t="s">
        <v>132</v>
      </c>
      <c r="B38" s="3" t="s">
        <v>143</v>
      </c>
      <c r="C38" s="4" t="s">
        <v>144</v>
      </c>
      <c r="D38" s="3" t="s">
        <v>145</v>
      </c>
      <c r="E38" s="3" t="s">
        <v>78</v>
      </c>
      <c r="F38" s="5">
        <v>9787301229699</v>
      </c>
      <c r="G38" s="4" t="s">
        <v>165</v>
      </c>
      <c r="H38" s="6">
        <v>46</v>
      </c>
      <c r="I38" s="6">
        <v>0.78</v>
      </c>
      <c r="J38" s="7">
        <f t="shared" si="2"/>
        <v>35.880000000000003</v>
      </c>
      <c r="K38" s="8"/>
      <c r="L38" s="10"/>
    </row>
    <row r="39" spans="1:12" s="2" customFormat="1" ht="36" x14ac:dyDescent="0.15">
      <c r="A39" s="3" t="s">
        <v>132</v>
      </c>
      <c r="B39" s="3" t="s">
        <v>146</v>
      </c>
      <c r="C39" s="4" t="s">
        <v>147</v>
      </c>
      <c r="D39" s="3" t="s">
        <v>148</v>
      </c>
      <c r="E39" s="3" t="s">
        <v>149</v>
      </c>
      <c r="F39" s="5">
        <v>9787504981141</v>
      </c>
      <c r="G39" s="4" t="s">
        <v>165</v>
      </c>
      <c r="H39" s="6">
        <v>42</v>
      </c>
      <c r="I39" s="6">
        <v>0.78</v>
      </c>
      <c r="J39" s="7">
        <f t="shared" si="2"/>
        <v>32.76</v>
      </c>
      <c r="K39" s="8"/>
      <c r="L39" s="10"/>
    </row>
    <row r="40" spans="1:12" s="2" customFormat="1" ht="36" x14ac:dyDescent="0.15">
      <c r="A40" s="3" t="s">
        <v>132</v>
      </c>
      <c r="B40" s="3" t="s">
        <v>150</v>
      </c>
      <c r="C40" s="4" t="s">
        <v>151</v>
      </c>
      <c r="D40" s="3" t="s">
        <v>152</v>
      </c>
      <c r="E40" s="3" t="s">
        <v>149</v>
      </c>
      <c r="F40" s="5">
        <v>9787504988638</v>
      </c>
      <c r="G40" s="4" t="s">
        <v>165</v>
      </c>
      <c r="H40" s="6">
        <v>43</v>
      </c>
      <c r="I40" s="6">
        <v>0.78</v>
      </c>
      <c r="J40" s="7">
        <f t="shared" si="2"/>
        <v>33.54</v>
      </c>
      <c r="K40" s="8"/>
      <c r="L40" s="10"/>
    </row>
    <row r="41" spans="1:12" s="2" customFormat="1" ht="48" x14ac:dyDescent="0.15">
      <c r="A41" s="3" t="s">
        <v>132</v>
      </c>
      <c r="B41" s="3" t="s">
        <v>153</v>
      </c>
      <c r="C41" s="4" t="s">
        <v>154</v>
      </c>
      <c r="D41" s="3" t="s">
        <v>155</v>
      </c>
      <c r="E41" s="3" t="s">
        <v>156</v>
      </c>
      <c r="F41" s="5">
        <v>9787511250513</v>
      </c>
      <c r="G41" s="4" t="s">
        <v>165</v>
      </c>
      <c r="H41" s="6">
        <v>38</v>
      </c>
      <c r="I41" s="6">
        <v>0.78</v>
      </c>
      <c r="J41" s="7">
        <f t="shared" si="2"/>
        <v>29.64</v>
      </c>
      <c r="K41" s="8"/>
      <c r="L41" s="10"/>
    </row>
    <row r="42" spans="1:12" s="2" customFormat="1" ht="36" x14ac:dyDescent="0.15">
      <c r="A42" s="3" t="s">
        <v>132</v>
      </c>
      <c r="B42" s="3" t="s">
        <v>157</v>
      </c>
      <c r="C42" s="4" t="s">
        <v>158</v>
      </c>
      <c r="D42" s="3" t="s">
        <v>159</v>
      </c>
      <c r="E42" s="3" t="s">
        <v>160</v>
      </c>
      <c r="F42" s="5">
        <v>9787542954282</v>
      </c>
      <c r="G42" s="4" t="s">
        <v>165</v>
      </c>
      <c r="H42" s="6">
        <v>46</v>
      </c>
      <c r="I42" s="6">
        <v>0.78</v>
      </c>
      <c r="J42" s="7">
        <f t="shared" si="2"/>
        <v>35.880000000000003</v>
      </c>
      <c r="K42" s="8"/>
      <c r="L42" s="10"/>
    </row>
    <row r="43" spans="1:12" s="2" customFormat="1" ht="24" x14ac:dyDescent="0.15">
      <c r="A43" s="3" t="s">
        <v>132</v>
      </c>
      <c r="B43" s="3" t="s">
        <v>161</v>
      </c>
      <c r="C43" s="4" t="s">
        <v>43</v>
      </c>
      <c r="D43" s="3" t="s">
        <v>45</v>
      </c>
      <c r="E43" s="3" t="s">
        <v>42</v>
      </c>
      <c r="F43" s="5">
        <v>9787565422331</v>
      </c>
      <c r="G43" s="4" t="s">
        <v>165</v>
      </c>
      <c r="H43" s="6">
        <v>25</v>
      </c>
      <c r="I43" s="6">
        <v>0.78</v>
      </c>
      <c r="J43" s="7">
        <f t="shared" si="2"/>
        <v>19.5</v>
      </c>
      <c r="K43" s="8"/>
      <c r="L43" s="10"/>
    </row>
    <row r="44" spans="1:12" s="2" customFormat="1" ht="24" x14ac:dyDescent="0.15">
      <c r="A44" s="3"/>
      <c r="B44" s="3"/>
      <c r="C44" s="4"/>
      <c r="D44" s="3"/>
      <c r="E44" s="3"/>
      <c r="F44" s="5"/>
      <c r="G44" s="11" t="s">
        <v>166</v>
      </c>
      <c r="H44" s="6"/>
      <c r="I44" s="6"/>
      <c r="J44" s="7">
        <f>SUBTOTAL(9,J35:J43)</f>
        <v>272.142</v>
      </c>
      <c r="K44" s="8"/>
      <c r="L44" s="10"/>
    </row>
    <row r="45" spans="1:12" s="2" customFormat="1" x14ac:dyDescent="0.15">
      <c r="A45" s="22" t="s">
        <v>18</v>
      </c>
      <c r="B45" s="23"/>
      <c r="C45" s="24" t="s">
        <v>19</v>
      </c>
      <c r="D45" s="25"/>
      <c r="E45" s="26"/>
      <c r="F45" s="27" t="s">
        <v>20</v>
      </c>
      <c r="G45" s="28"/>
      <c r="H45" s="6"/>
      <c r="I45" s="6"/>
      <c r="J45" s="7"/>
      <c r="K45" s="8"/>
      <c r="L45" s="9"/>
    </row>
    <row r="46" spans="1:12" s="2" customFormat="1" ht="16.5" x14ac:dyDescent="0.15">
      <c r="A46" s="18" t="s">
        <v>21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1:12" s="2" customFormat="1" ht="16.5" x14ac:dyDescent="0.15">
      <c r="A47" s="18" t="s">
        <v>22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</sheetData>
  <mergeCells count="18">
    <mergeCell ref="A47:L47"/>
    <mergeCell ref="A17:K17"/>
    <mergeCell ref="A29:B29"/>
    <mergeCell ref="C29:E29"/>
    <mergeCell ref="F29:G29"/>
    <mergeCell ref="A30:L30"/>
    <mergeCell ref="A31:L31"/>
    <mergeCell ref="A33:K33"/>
    <mergeCell ref="A45:B45"/>
    <mergeCell ref="C45:E45"/>
    <mergeCell ref="F45:G45"/>
    <mergeCell ref="A46:L46"/>
    <mergeCell ref="A15:L15"/>
    <mergeCell ref="A1:K1"/>
    <mergeCell ref="A13:B13"/>
    <mergeCell ref="C13:E13"/>
    <mergeCell ref="F13:G13"/>
    <mergeCell ref="A14:L14"/>
  </mergeCells>
  <phoneticPr fontId="2" type="noConversion"/>
  <pageMargins left="0.7" right="0.7" top="0.75" bottom="0.75" header="0.3" footer="0.3"/>
  <pageSetup paperSize="9" orientation="landscape" horizontalDpi="4294967293" verticalDpi="0" r:id="rId1"/>
  <rowBreaks count="2" manualBreakCount="2">
    <brk id="15" max="16383" man="1"/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G2" sqref="G1:G1048576"/>
    </sheetView>
  </sheetViews>
  <sheetFormatPr defaultRowHeight="13.5" x14ac:dyDescent="0.15"/>
  <cols>
    <col min="6" max="6" width="17.125" customWidth="1"/>
    <col min="7" max="7" width="15.25" customWidth="1"/>
  </cols>
  <sheetData>
    <row r="1" spans="1:12" s="2" customFormat="1" ht="25.5" x14ac:dyDescent="0.1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1">
        <v>31</v>
      </c>
    </row>
    <row r="2" spans="1:12" s="2" customFormat="1" x14ac:dyDescent="0.15">
      <c r="A2" s="3" t="s">
        <v>290</v>
      </c>
      <c r="B2" s="3" t="s">
        <v>1</v>
      </c>
      <c r="C2" s="4" t="s">
        <v>2</v>
      </c>
      <c r="D2" s="3" t="s">
        <v>3</v>
      </c>
      <c r="E2" s="3" t="s">
        <v>4</v>
      </c>
      <c r="F2" s="5" t="s">
        <v>5</v>
      </c>
      <c r="G2" s="4" t="s">
        <v>6</v>
      </c>
      <c r="H2" s="6" t="s">
        <v>7</v>
      </c>
      <c r="I2" s="6" t="s">
        <v>8</v>
      </c>
      <c r="J2" s="7" t="s">
        <v>9</v>
      </c>
      <c r="K2" s="8" t="s">
        <v>10</v>
      </c>
      <c r="L2" s="9" t="s">
        <v>11</v>
      </c>
    </row>
    <row r="3" spans="1:12" s="2" customFormat="1" ht="24" x14ac:dyDescent="0.15">
      <c r="A3" s="3" t="s">
        <v>176</v>
      </c>
      <c r="B3" s="3" t="s">
        <v>177</v>
      </c>
      <c r="C3" s="4" t="s">
        <v>178</v>
      </c>
      <c r="D3" s="3" t="s">
        <v>139</v>
      </c>
      <c r="E3" s="3" t="s">
        <v>34</v>
      </c>
      <c r="F3" s="5">
        <v>9787300231854</v>
      </c>
      <c r="G3" s="4" t="s">
        <v>179</v>
      </c>
      <c r="H3" s="6">
        <v>36</v>
      </c>
      <c r="I3" s="6">
        <v>0.78</v>
      </c>
      <c r="J3" s="7">
        <f>H3*I3</f>
        <v>28.080000000000002</v>
      </c>
      <c r="K3" s="8"/>
      <c r="L3" s="10"/>
    </row>
    <row r="4" spans="1:12" s="2" customFormat="1" ht="24" x14ac:dyDescent="0.15">
      <c r="A4" s="3" t="s">
        <v>176</v>
      </c>
      <c r="B4" s="3" t="s">
        <v>180</v>
      </c>
      <c r="C4" s="4" t="s">
        <v>181</v>
      </c>
      <c r="D4" s="3" t="s">
        <v>182</v>
      </c>
      <c r="E4" s="3" t="s">
        <v>183</v>
      </c>
      <c r="F4" s="5">
        <v>9787504369536</v>
      </c>
      <c r="G4" s="4" t="s">
        <v>179</v>
      </c>
      <c r="H4" s="6">
        <v>32</v>
      </c>
      <c r="I4" s="6">
        <v>0.78</v>
      </c>
      <c r="J4" s="7">
        <f>H4*I4</f>
        <v>24.96</v>
      </c>
      <c r="K4" s="8"/>
      <c r="L4" s="10"/>
    </row>
    <row r="5" spans="1:12" s="2" customFormat="1" x14ac:dyDescent="0.15">
      <c r="A5" s="3"/>
      <c r="B5" s="3"/>
      <c r="C5" s="4"/>
      <c r="D5" s="3"/>
      <c r="E5" s="3"/>
      <c r="F5" s="5"/>
      <c r="G5" s="11" t="s">
        <v>184</v>
      </c>
      <c r="H5" s="6"/>
      <c r="I5" s="6"/>
      <c r="J5" s="7">
        <f>SUBTOTAL(9,J3:J4)</f>
        <v>53.040000000000006</v>
      </c>
      <c r="K5" s="8"/>
      <c r="L5" s="10"/>
    </row>
    <row r="6" spans="1:12" s="2" customFormat="1" x14ac:dyDescent="0.15">
      <c r="A6" s="22" t="s">
        <v>18</v>
      </c>
      <c r="B6" s="23"/>
      <c r="C6" s="24" t="s">
        <v>19</v>
      </c>
      <c r="D6" s="25"/>
      <c r="E6" s="26"/>
      <c r="F6" s="27" t="s">
        <v>20</v>
      </c>
      <c r="G6" s="28"/>
      <c r="H6" s="6"/>
      <c r="I6" s="6"/>
      <c r="J6" s="7"/>
      <c r="K6" s="8"/>
      <c r="L6" s="9"/>
    </row>
    <row r="7" spans="1:12" s="2" customFormat="1" ht="16.5" x14ac:dyDescent="0.15">
      <c r="A7" s="18" t="s">
        <v>21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s="2" customFormat="1" ht="16.5" x14ac:dyDescent="0.15">
      <c r="A8" s="18" t="s">
        <v>22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</sheetData>
  <mergeCells count="6">
    <mergeCell ref="A8:L8"/>
    <mergeCell ref="A1:K1"/>
    <mergeCell ref="A6:B6"/>
    <mergeCell ref="C6:E6"/>
    <mergeCell ref="F6:G6"/>
    <mergeCell ref="A7:L7"/>
  </mergeCells>
  <phoneticPr fontId="2" type="noConversion"/>
  <pageMargins left="0.7" right="0.7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0" workbookViewId="0">
      <selection activeCell="G31" sqref="G31"/>
    </sheetView>
  </sheetViews>
  <sheetFormatPr defaultRowHeight="13.5" x14ac:dyDescent="0.15"/>
  <cols>
    <col min="6" max="6" width="18.25" customWidth="1"/>
    <col min="7" max="7" width="17.125" customWidth="1"/>
  </cols>
  <sheetData>
    <row r="1" spans="1:12" ht="25.5" x14ac:dyDescent="0.1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1">
        <v>32</v>
      </c>
    </row>
    <row r="2" spans="1:12" x14ac:dyDescent="0.15">
      <c r="A2" s="3" t="s">
        <v>290</v>
      </c>
      <c r="B2" s="3" t="s">
        <v>1</v>
      </c>
      <c r="C2" s="4" t="s">
        <v>2</v>
      </c>
      <c r="D2" s="3" t="s">
        <v>3</v>
      </c>
      <c r="E2" s="3" t="s">
        <v>4</v>
      </c>
      <c r="F2" s="5" t="s">
        <v>5</v>
      </c>
      <c r="G2" s="4" t="s">
        <v>6</v>
      </c>
      <c r="H2" s="6" t="s">
        <v>7</v>
      </c>
      <c r="I2" s="6" t="s">
        <v>8</v>
      </c>
      <c r="J2" s="7" t="s">
        <v>9</v>
      </c>
      <c r="K2" s="8" t="s">
        <v>10</v>
      </c>
      <c r="L2" s="9" t="s">
        <v>11</v>
      </c>
    </row>
    <row r="3" spans="1:12" ht="24" x14ac:dyDescent="0.15">
      <c r="A3" s="3" t="s">
        <v>209</v>
      </c>
      <c r="B3" s="3" t="s">
        <v>210</v>
      </c>
      <c r="C3" s="4" t="s">
        <v>211</v>
      </c>
      <c r="D3" s="3" t="s">
        <v>212</v>
      </c>
      <c r="E3" s="3" t="s">
        <v>51</v>
      </c>
      <c r="F3" s="5">
        <v>9787040247442</v>
      </c>
      <c r="G3" s="4" t="s">
        <v>213</v>
      </c>
      <c r="H3" s="6">
        <v>32</v>
      </c>
      <c r="I3" s="6">
        <v>0.78</v>
      </c>
      <c r="J3" s="7">
        <f>H3*I3</f>
        <v>24.96</v>
      </c>
      <c r="K3" s="8"/>
      <c r="L3" s="10"/>
    </row>
    <row r="4" spans="1:12" x14ac:dyDescent="0.15">
      <c r="A4" s="3" t="s">
        <v>209</v>
      </c>
      <c r="B4" s="3" t="s">
        <v>214</v>
      </c>
      <c r="C4" s="4" t="s">
        <v>214</v>
      </c>
      <c r="D4" s="3" t="s">
        <v>215</v>
      </c>
      <c r="E4" s="3" t="s">
        <v>78</v>
      </c>
      <c r="F4" s="5">
        <v>9787301091999</v>
      </c>
      <c r="G4" s="4" t="s">
        <v>213</v>
      </c>
      <c r="H4" s="6">
        <v>59</v>
      </c>
      <c r="I4" s="6">
        <v>0.78</v>
      </c>
      <c r="J4" s="7">
        <f>H4*I4</f>
        <v>46.02</v>
      </c>
      <c r="K4" s="8"/>
      <c r="L4" s="10"/>
    </row>
    <row r="5" spans="1:12" x14ac:dyDescent="0.15">
      <c r="A5" s="3" t="s">
        <v>209</v>
      </c>
      <c r="B5" s="3" t="s">
        <v>216</v>
      </c>
      <c r="C5" s="4" t="s">
        <v>216</v>
      </c>
      <c r="D5" s="3" t="s">
        <v>217</v>
      </c>
      <c r="E5" s="3" t="s">
        <v>218</v>
      </c>
      <c r="F5" s="5">
        <v>978704036891</v>
      </c>
      <c r="G5" s="4" t="s">
        <v>213</v>
      </c>
      <c r="H5" s="6">
        <v>31.2</v>
      </c>
      <c r="I5" s="6">
        <v>0.78</v>
      </c>
      <c r="J5" s="7">
        <f>H5*I5</f>
        <v>24.335999999999999</v>
      </c>
      <c r="K5" s="8"/>
      <c r="L5" s="10"/>
    </row>
    <row r="6" spans="1:12" x14ac:dyDescent="0.15">
      <c r="A6" s="3"/>
      <c r="B6" s="3"/>
      <c r="C6" s="4"/>
      <c r="D6" s="3"/>
      <c r="E6" s="3"/>
      <c r="F6" s="5"/>
      <c r="G6" s="11" t="s">
        <v>219</v>
      </c>
      <c r="H6" s="6"/>
      <c r="I6" s="6"/>
      <c r="J6" s="7">
        <f>SUBTOTAL(9,J3:J5)</f>
        <v>95.316000000000003</v>
      </c>
      <c r="K6" s="8"/>
      <c r="L6" s="10"/>
    </row>
    <row r="7" spans="1:12" x14ac:dyDescent="0.15">
      <c r="A7" s="22" t="s">
        <v>18</v>
      </c>
      <c r="B7" s="23"/>
      <c r="C7" s="24" t="s">
        <v>19</v>
      </c>
      <c r="D7" s="25"/>
      <c r="E7" s="26"/>
      <c r="F7" s="27" t="s">
        <v>20</v>
      </c>
      <c r="G7" s="28"/>
      <c r="H7" s="6"/>
      <c r="I7" s="6"/>
      <c r="J7" s="7"/>
      <c r="K7" s="8"/>
      <c r="L7" s="9"/>
    </row>
    <row r="8" spans="1:12" ht="16.5" x14ac:dyDescent="0.15">
      <c r="A8" s="18" t="s">
        <v>21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ht="16.5" x14ac:dyDescent="0.1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1" spans="1:12" ht="25.5" x14ac:dyDescent="0.15">
      <c r="A11" s="19" t="s">
        <v>0</v>
      </c>
      <c r="B11" s="20"/>
      <c r="C11" s="20"/>
      <c r="D11" s="20"/>
      <c r="E11" s="20"/>
      <c r="F11" s="20"/>
      <c r="G11" s="20"/>
      <c r="H11" s="20"/>
      <c r="I11" s="20"/>
      <c r="J11" s="20"/>
      <c r="K11" s="21"/>
      <c r="L11" s="1">
        <v>33</v>
      </c>
    </row>
    <row r="12" spans="1:12" x14ac:dyDescent="0.15">
      <c r="A12" s="3" t="s">
        <v>290</v>
      </c>
      <c r="B12" s="3" t="s">
        <v>1</v>
      </c>
      <c r="C12" s="4" t="s">
        <v>2</v>
      </c>
      <c r="D12" s="3" t="s">
        <v>3</v>
      </c>
      <c r="E12" s="3" t="s">
        <v>4</v>
      </c>
      <c r="F12" s="5" t="s">
        <v>5</v>
      </c>
      <c r="G12" s="4" t="s">
        <v>6</v>
      </c>
      <c r="H12" s="6" t="s">
        <v>7</v>
      </c>
      <c r="I12" s="6" t="s">
        <v>8</v>
      </c>
      <c r="J12" s="7" t="s">
        <v>9</v>
      </c>
      <c r="K12" s="8" t="s">
        <v>10</v>
      </c>
      <c r="L12" s="9" t="s">
        <v>11</v>
      </c>
    </row>
    <row r="13" spans="1:12" ht="24" x14ac:dyDescent="0.15">
      <c r="A13" s="3" t="s">
        <v>209</v>
      </c>
      <c r="B13" s="3" t="s">
        <v>210</v>
      </c>
      <c r="C13" s="4" t="s">
        <v>211</v>
      </c>
      <c r="D13" s="3" t="s">
        <v>212</v>
      </c>
      <c r="E13" s="3" t="s">
        <v>51</v>
      </c>
      <c r="F13" s="5">
        <v>9787040247442</v>
      </c>
      <c r="G13" s="4" t="s">
        <v>220</v>
      </c>
      <c r="H13" s="6">
        <v>32</v>
      </c>
      <c r="I13" s="6">
        <v>0.78</v>
      </c>
      <c r="J13" s="7">
        <f>H13*I13</f>
        <v>24.96</v>
      </c>
      <c r="K13" s="8"/>
      <c r="L13" s="10"/>
    </row>
    <row r="14" spans="1:12" x14ac:dyDescent="0.15">
      <c r="A14" s="3" t="s">
        <v>209</v>
      </c>
      <c r="B14" s="3" t="s">
        <v>214</v>
      </c>
      <c r="C14" s="4" t="s">
        <v>214</v>
      </c>
      <c r="D14" s="3" t="s">
        <v>215</v>
      </c>
      <c r="E14" s="3" t="s">
        <v>78</v>
      </c>
      <c r="F14" s="5">
        <v>9787301091999</v>
      </c>
      <c r="G14" s="4" t="s">
        <v>220</v>
      </c>
      <c r="H14" s="6">
        <v>59</v>
      </c>
      <c r="I14" s="6">
        <v>0.78</v>
      </c>
      <c r="J14" s="7">
        <f>H14*I14</f>
        <v>46.02</v>
      </c>
      <c r="K14" s="8"/>
      <c r="L14" s="10"/>
    </row>
    <row r="15" spans="1:12" x14ac:dyDescent="0.15">
      <c r="A15" s="3" t="s">
        <v>209</v>
      </c>
      <c r="B15" s="3" t="s">
        <v>216</v>
      </c>
      <c r="C15" s="4" t="s">
        <v>216</v>
      </c>
      <c r="D15" s="3" t="s">
        <v>217</v>
      </c>
      <c r="E15" s="3" t="s">
        <v>218</v>
      </c>
      <c r="F15" s="5">
        <v>978704036891</v>
      </c>
      <c r="G15" s="4" t="s">
        <v>220</v>
      </c>
      <c r="H15" s="6">
        <v>31.2</v>
      </c>
      <c r="I15" s="6">
        <v>0.78</v>
      </c>
      <c r="J15" s="7">
        <f>H15*I15</f>
        <v>24.335999999999999</v>
      </c>
      <c r="K15" s="8"/>
      <c r="L15" s="10"/>
    </row>
    <row r="16" spans="1:12" x14ac:dyDescent="0.15">
      <c r="A16" s="3"/>
      <c r="B16" s="3"/>
      <c r="C16" s="4"/>
      <c r="D16" s="3"/>
      <c r="E16" s="3"/>
      <c r="F16" s="5"/>
      <c r="G16" s="11" t="s">
        <v>221</v>
      </c>
      <c r="H16" s="6"/>
      <c r="I16" s="6"/>
      <c r="J16" s="7">
        <f>SUBTOTAL(9,J13:J15)</f>
        <v>95.316000000000003</v>
      </c>
      <c r="K16" s="8"/>
      <c r="L16" s="10"/>
    </row>
    <row r="17" spans="1:12" x14ac:dyDescent="0.15">
      <c r="A17" s="22" t="s">
        <v>18</v>
      </c>
      <c r="B17" s="23"/>
      <c r="C17" s="24" t="s">
        <v>19</v>
      </c>
      <c r="D17" s="25"/>
      <c r="E17" s="26"/>
      <c r="F17" s="27" t="s">
        <v>20</v>
      </c>
      <c r="G17" s="28"/>
      <c r="H17" s="6"/>
      <c r="I17" s="6"/>
      <c r="J17" s="7"/>
      <c r="K17" s="8"/>
      <c r="L17" s="9"/>
    </row>
    <row r="18" spans="1:12" ht="16.5" x14ac:dyDescent="0.15">
      <c r="A18" s="18" t="s">
        <v>21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 ht="16.5" x14ac:dyDescent="0.15">
      <c r="A19" s="18" t="s">
        <v>22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1" spans="1:12" ht="25.5" x14ac:dyDescent="0.15">
      <c r="A21" s="19" t="s">
        <v>0</v>
      </c>
      <c r="B21" s="20"/>
      <c r="C21" s="20"/>
      <c r="D21" s="20"/>
      <c r="E21" s="20"/>
      <c r="F21" s="20"/>
      <c r="G21" s="20"/>
      <c r="H21" s="20"/>
      <c r="I21" s="20"/>
      <c r="J21" s="20"/>
      <c r="K21" s="21"/>
      <c r="L21" s="1">
        <v>34</v>
      </c>
    </row>
    <row r="22" spans="1:12" x14ac:dyDescent="0.15">
      <c r="A22" s="3" t="s">
        <v>290</v>
      </c>
      <c r="B22" s="3" t="s">
        <v>1</v>
      </c>
      <c r="C22" s="4" t="s">
        <v>2</v>
      </c>
      <c r="D22" s="3" t="s">
        <v>3</v>
      </c>
      <c r="E22" s="3" t="s">
        <v>4</v>
      </c>
      <c r="F22" s="5" t="s">
        <v>5</v>
      </c>
      <c r="G22" s="4" t="s">
        <v>6</v>
      </c>
      <c r="H22" s="6" t="s">
        <v>7</v>
      </c>
      <c r="I22" s="6" t="s">
        <v>8</v>
      </c>
      <c r="J22" s="7" t="s">
        <v>9</v>
      </c>
      <c r="K22" s="8" t="s">
        <v>10</v>
      </c>
      <c r="L22" s="9" t="s">
        <v>11</v>
      </c>
    </row>
    <row r="23" spans="1:12" ht="36" x14ac:dyDescent="0.15">
      <c r="A23" s="3" t="s">
        <v>209</v>
      </c>
      <c r="B23" s="3" t="s">
        <v>222</v>
      </c>
      <c r="C23" s="4" t="s">
        <v>223</v>
      </c>
      <c r="D23" s="3" t="s">
        <v>224</v>
      </c>
      <c r="E23" s="3" t="s">
        <v>78</v>
      </c>
      <c r="F23" s="5">
        <v>9787301041413</v>
      </c>
      <c r="G23" s="4" t="s">
        <v>225</v>
      </c>
      <c r="H23" s="6">
        <v>34</v>
      </c>
      <c r="I23" s="6">
        <v>0.78</v>
      </c>
      <c r="J23" s="7">
        <f>H23*I23</f>
        <v>26.52</v>
      </c>
      <c r="K23" s="8"/>
      <c r="L23" s="10"/>
    </row>
    <row r="24" spans="1:12" x14ac:dyDescent="0.15">
      <c r="A24" s="3"/>
      <c r="B24" s="3"/>
      <c r="C24" s="4"/>
      <c r="D24" s="3"/>
      <c r="E24" s="3"/>
      <c r="F24" s="5"/>
      <c r="G24" s="11" t="s">
        <v>226</v>
      </c>
      <c r="H24" s="6"/>
      <c r="I24" s="6"/>
      <c r="J24" s="7">
        <f>SUBTOTAL(9,J23)</f>
        <v>26.52</v>
      </c>
      <c r="K24" s="8"/>
      <c r="L24" s="10"/>
    </row>
    <row r="25" spans="1:12" x14ac:dyDescent="0.15">
      <c r="A25" s="22" t="s">
        <v>18</v>
      </c>
      <c r="B25" s="23"/>
      <c r="C25" s="24" t="s">
        <v>19</v>
      </c>
      <c r="D25" s="25"/>
      <c r="E25" s="26"/>
      <c r="F25" s="27" t="s">
        <v>20</v>
      </c>
      <c r="G25" s="28"/>
      <c r="H25" s="6"/>
      <c r="I25" s="6"/>
      <c r="J25" s="7"/>
      <c r="K25" s="8"/>
      <c r="L25" s="9"/>
    </row>
    <row r="26" spans="1:12" ht="16.5" x14ac:dyDescent="0.15">
      <c r="A26" s="18" t="s">
        <v>21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 ht="16.5" x14ac:dyDescent="0.15">
      <c r="A27" s="18" t="s">
        <v>22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</sheetData>
  <mergeCells count="18">
    <mergeCell ref="A27:L27"/>
    <mergeCell ref="A11:K11"/>
    <mergeCell ref="A17:B17"/>
    <mergeCell ref="C17:E17"/>
    <mergeCell ref="F17:G17"/>
    <mergeCell ref="A18:L18"/>
    <mergeCell ref="A19:L19"/>
    <mergeCell ref="A21:K21"/>
    <mergeCell ref="A25:B25"/>
    <mergeCell ref="C25:E25"/>
    <mergeCell ref="F25:G25"/>
    <mergeCell ref="A26:L26"/>
    <mergeCell ref="A9:L9"/>
    <mergeCell ref="A1:K1"/>
    <mergeCell ref="A7:B7"/>
    <mergeCell ref="C7:E7"/>
    <mergeCell ref="F7:G7"/>
    <mergeCell ref="A8:L8"/>
  </mergeCells>
  <phoneticPr fontId="2" type="noConversion"/>
  <pageMargins left="0.7" right="0.7" top="0.75" bottom="0.75" header="0.3" footer="0.3"/>
  <pageSetup paperSize="9" orientation="landscape" horizontalDpi="4294967293" verticalDpi="0" r:id="rId1"/>
  <rowBreaks count="2" manualBreakCount="2">
    <brk id="9" max="16383" man="1"/>
    <brk id="1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O55" sqref="O55"/>
    </sheetView>
  </sheetViews>
  <sheetFormatPr defaultRowHeight="13.5" x14ac:dyDescent="0.15"/>
  <cols>
    <col min="6" max="6" width="18" customWidth="1"/>
    <col min="7" max="7" width="16.375" customWidth="1"/>
  </cols>
  <sheetData>
    <row r="1" spans="1:12" ht="25.5" x14ac:dyDescent="0.1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1">
        <v>35</v>
      </c>
    </row>
    <row r="2" spans="1:12" x14ac:dyDescent="0.15">
      <c r="A2" s="3" t="s">
        <v>290</v>
      </c>
      <c r="B2" s="3" t="s">
        <v>1</v>
      </c>
      <c r="C2" s="4" t="s">
        <v>2</v>
      </c>
      <c r="D2" s="3" t="s">
        <v>3</v>
      </c>
      <c r="E2" s="3" t="s">
        <v>4</v>
      </c>
      <c r="F2" s="5" t="s">
        <v>5</v>
      </c>
      <c r="G2" s="4" t="s">
        <v>6</v>
      </c>
      <c r="H2" s="6" t="s">
        <v>7</v>
      </c>
      <c r="I2" s="6" t="s">
        <v>8</v>
      </c>
      <c r="J2" s="7" t="s">
        <v>9</v>
      </c>
      <c r="K2" s="8" t="s">
        <v>10</v>
      </c>
      <c r="L2" s="9" t="s">
        <v>11</v>
      </c>
    </row>
    <row r="3" spans="1:12" ht="22.5" x14ac:dyDescent="0.15">
      <c r="A3" s="3" t="s">
        <v>239</v>
      </c>
      <c r="B3" s="3" t="s">
        <v>240</v>
      </c>
      <c r="C3" s="4" t="s">
        <v>241</v>
      </c>
      <c r="D3" s="3" t="s">
        <v>242</v>
      </c>
      <c r="E3" s="3" t="s">
        <v>51</v>
      </c>
      <c r="F3" s="5">
        <v>9787040476255</v>
      </c>
      <c r="G3" s="4" t="s">
        <v>243</v>
      </c>
      <c r="H3" s="6">
        <v>28</v>
      </c>
      <c r="I3" s="6">
        <v>0.78</v>
      </c>
      <c r="J3" s="7">
        <f>H3*I3</f>
        <v>21.84</v>
      </c>
      <c r="K3" s="8"/>
      <c r="L3" s="10"/>
    </row>
    <row r="4" spans="1:12" ht="36" x14ac:dyDescent="0.15">
      <c r="A4" s="3" t="s">
        <v>239</v>
      </c>
      <c r="B4" s="3" t="s">
        <v>244</v>
      </c>
      <c r="C4" s="4" t="s">
        <v>245</v>
      </c>
      <c r="D4" s="3" t="s">
        <v>246</v>
      </c>
      <c r="E4" s="3" t="s">
        <v>247</v>
      </c>
      <c r="F4" s="5">
        <v>9787122213013</v>
      </c>
      <c r="G4" s="4" t="s">
        <v>243</v>
      </c>
      <c r="H4" s="6">
        <v>45</v>
      </c>
      <c r="I4" s="6">
        <v>0.78</v>
      </c>
      <c r="J4" s="7">
        <f>H4*I4</f>
        <v>35.1</v>
      </c>
      <c r="K4" s="9"/>
      <c r="L4" s="10"/>
    </row>
    <row r="5" spans="1:12" ht="24" x14ac:dyDescent="0.15">
      <c r="A5" s="3"/>
      <c r="B5" s="3"/>
      <c r="C5" s="4"/>
      <c r="D5" s="3"/>
      <c r="E5" s="3"/>
      <c r="F5" s="5"/>
      <c r="G5" s="11" t="s">
        <v>248</v>
      </c>
      <c r="H5" s="6"/>
      <c r="I5" s="6"/>
      <c r="J5" s="7">
        <f>SUBTOTAL(9,J3:J4)</f>
        <v>56.94</v>
      </c>
      <c r="K5" s="9"/>
      <c r="L5" s="10"/>
    </row>
    <row r="6" spans="1:12" x14ac:dyDescent="0.15">
      <c r="A6" s="22" t="s">
        <v>18</v>
      </c>
      <c r="B6" s="23"/>
      <c r="C6" s="24" t="s">
        <v>19</v>
      </c>
      <c r="D6" s="25"/>
      <c r="E6" s="26"/>
      <c r="F6" s="27" t="s">
        <v>20</v>
      </c>
      <c r="G6" s="28"/>
      <c r="H6" s="6"/>
      <c r="I6" s="6"/>
      <c r="J6" s="7"/>
      <c r="K6" s="8"/>
      <c r="L6" s="9"/>
    </row>
    <row r="7" spans="1:12" ht="16.5" x14ac:dyDescent="0.15">
      <c r="A7" s="18" t="s">
        <v>21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6.5" x14ac:dyDescent="0.15">
      <c r="A8" s="18" t="s">
        <v>22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10" spans="1:12" s="2" customFormat="1" ht="25.5" x14ac:dyDescent="0.15">
      <c r="A10" s="30" t="s">
        <v>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1">
        <v>36</v>
      </c>
    </row>
    <row r="11" spans="1:12" s="2" customFormat="1" x14ac:dyDescent="0.15">
      <c r="A11" s="3" t="s">
        <v>290</v>
      </c>
      <c r="B11" s="3" t="s">
        <v>1</v>
      </c>
      <c r="C11" s="4" t="s">
        <v>2</v>
      </c>
      <c r="D11" s="3" t="s">
        <v>3</v>
      </c>
      <c r="E11" s="3" t="s">
        <v>4</v>
      </c>
      <c r="F11" s="5" t="s">
        <v>5</v>
      </c>
      <c r="G11" s="4" t="s">
        <v>6</v>
      </c>
      <c r="H11" s="6" t="s">
        <v>7</v>
      </c>
      <c r="I11" s="6" t="s">
        <v>8</v>
      </c>
      <c r="J11" s="7" t="s">
        <v>9</v>
      </c>
      <c r="K11" s="8" t="s">
        <v>10</v>
      </c>
      <c r="L11" s="9" t="s">
        <v>11</v>
      </c>
    </row>
    <row r="12" spans="1:12" s="2" customFormat="1" ht="22.5" x14ac:dyDescent="0.15">
      <c r="A12" s="3" t="s">
        <v>239</v>
      </c>
      <c r="B12" s="3" t="s">
        <v>240</v>
      </c>
      <c r="C12" s="4" t="s">
        <v>241</v>
      </c>
      <c r="D12" s="3" t="s">
        <v>242</v>
      </c>
      <c r="E12" s="3" t="s">
        <v>51</v>
      </c>
      <c r="F12" s="5">
        <v>9787040476255</v>
      </c>
      <c r="G12" s="4" t="s">
        <v>249</v>
      </c>
      <c r="H12" s="6">
        <v>28</v>
      </c>
      <c r="I12" s="6">
        <v>0.78</v>
      </c>
      <c r="J12" s="7">
        <f>H12*I12</f>
        <v>21.84</v>
      </c>
      <c r="K12" s="8"/>
      <c r="L12" s="9"/>
    </row>
    <row r="13" spans="1:12" s="2" customFormat="1" ht="36" x14ac:dyDescent="0.15">
      <c r="A13" s="3" t="s">
        <v>239</v>
      </c>
      <c r="B13" s="3" t="s">
        <v>244</v>
      </c>
      <c r="C13" s="4" t="s">
        <v>245</v>
      </c>
      <c r="D13" s="3" t="s">
        <v>246</v>
      </c>
      <c r="E13" s="3" t="s">
        <v>247</v>
      </c>
      <c r="F13" s="5">
        <v>9787122213013</v>
      </c>
      <c r="G13" s="4" t="s">
        <v>249</v>
      </c>
      <c r="H13" s="6">
        <v>45</v>
      </c>
      <c r="I13" s="6">
        <v>0.78</v>
      </c>
      <c r="J13" s="7">
        <f>H13*I13</f>
        <v>35.1</v>
      </c>
      <c r="K13" s="9"/>
      <c r="L13" s="9"/>
    </row>
    <row r="14" spans="1:12" s="2" customFormat="1" ht="24" x14ac:dyDescent="0.15">
      <c r="A14" s="3"/>
      <c r="B14" s="3"/>
      <c r="C14" s="4"/>
      <c r="D14" s="3"/>
      <c r="E14" s="3"/>
      <c r="F14" s="5"/>
      <c r="G14" s="11" t="s">
        <v>250</v>
      </c>
      <c r="H14" s="6"/>
      <c r="I14" s="6"/>
      <c r="J14" s="7">
        <f>SUBTOTAL(9,J12:J13)</f>
        <v>56.94</v>
      </c>
      <c r="K14" s="9"/>
      <c r="L14" s="9"/>
    </row>
    <row r="15" spans="1:12" s="2" customFormat="1" x14ac:dyDescent="0.15">
      <c r="A15" s="31" t="s">
        <v>18</v>
      </c>
      <c r="B15" s="31"/>
      <c r="C15" s="32" t="s">
        <v>19</v>
      </c>
      <c r="D15" s="32"/>
      <c r="E15" s="32"/>
      <c r="F15" s="33" t="s">
        <v>20</v>
      </c>
      <c r="G15" s="33"/>
      <c r="H15" s="6"/>
      <c r="I15" s="6"/>
      <c r="J15" s="7"/>
      <c r="K15" s="8"/>
      <c r="L15" s="9"/>
    </row>
    <row r="16" spans="1:12" s="2" customFormat="1" ht="16.5" x14ac:dyDescent="0.15">
      <c r="A16" s="18" t="s">
        <v>21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s="2" customFormat="1" ht="16.5" x14ac:dyDescent="0.15">
      <c r="A17" s="18" t="s">
        <v>22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s="2" customFormat="1" ht="16.5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s="2" customFormat="1" ht="25.5" x14ac:dyDescent="0.15">
      <c r="A19" s="30" t="s">
        <v>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1">
        <v>37</v>
      </c>
    </row>
    <row r="20" spans="1:12" s="2" customFormat="1" x14ac:dyDescent="0.15">
      <c r="A20" s="3" t="s">
        <v>290</v>
      </c>
      <c r="B20" s="3" t="s">
        <v>1</v>
      </c>
      <c r="C20" s="4" t="s">
        <v>2</v>
      </c>
      <c r="D20" s="3" t="s">
        <v>3</v>
      </c>
      <c r="E20" s="3" t="s">
        <v>4</v>
      </c>
      <c r="F20" s="5" t="s">
        <v>5</v>
      </c>
      <c r="G20" s="4" t="s">
        <v>6</v>
      </c>
      <c r="H20" s="6" t="s">
        <v>7</v>
      </c>
      <c r="I20" s="6" t="s">
        <v>8</v>
      </c>
      <c r="J20" s="7" t="s">
        <v>9</v>
      </c>
      <c r="K20" s="8" t="s">
        <v>10</v>
      </c>
      <c r="L20" s="9" t="s">
        <v>11</v>
      </c>
    </row>
    <row r="21" spans="1:12" s="2" customFormat="1" ht="22.5" x14ac:dyDescent="0.15">
      <c r="A21" s="3" t="s">
        <v>239</v>
      </c>
      <c r="B21" s="3" t="s">
        <v>240</v>
      </c>
      <c r="C21" s="4" t="s">
        <v>241</v>
      </c>
      <c r="D21" s="3" t="s">
        <v>242</v>
      </c>
      <c r="E21" s="3" t="s">
        <v>51</v>
      </c>
      <c r="F21" s="5">
        <v>9787040476255</v>
      </c>
      <c r="G21" s="4" t="s">
        <v>251</v>
      </c>
      <c r="H21" s="6">
        <v>28</v>
      </c>
      <c r="I21" s="6">
        <v>0.78</v>
      </c>
      <c r="J21" s="7">
        <f>H21*I21</f>
        <v>21.84</v>
      </c>
      <c r="K21" s="8"/>
      <c r="L21" s="9"/>
    </row>
    <row r="22" spans="1:12" s="2" customFormat="1" ht="36" x14ac:dyDescent="0.15">
      <c r="A22" s="3" t="s">
        <v>239</v>
      </c>
      <c r="B22" s="3" t="s">
        <v>244</v>
      </c>
      <c r="C22" s="4" t="s">
        <v>245</v>
      </c>
      <c r="D22" s="3" t="s">
        <v>246</v>
      </c>
      <c r="E22" s="3" t="s">
        <v>247</v>
      </c>
      <c r="F22" s="5">
        <v>9787122213013</v>
      </c>
      <c r="G22" s="4" t="s">
        <v>251</v>
      </c>
      <c r="H22" s="6">
        <v>45</v>
      </c>
      <c r="I22" s="6">
        <v>0.78</v>
      </c>
      <c r="J22" s="7">
        <f>H22*I22</f>
        <v>35.1</v>
      </c>
      <c r="K22" s="9"/>
      <c r="L22" s="9"/>
    </row>
    <row r="23" spans="1:12" s="2" customFormat="1" ht="24" x14ac:dyDescent="0.15">
      <c r="A23" s="3"/>
      <c r="B23" s="3"/>
      <c r="C23" s="4"/>
      <c r="D23" s="3"/>
      <c r="E23" s="3"/>
      <c r="F23" s="5"/>
      <c r="G23" s="11" t="s">
        <v>252</v>
      </c>
      <c r="H23" s="6"/>
      <c r="I23" s="6"/>
      <c r="J23" s="7">
        <f>SUBTOTAL(9,J21:J22)</f>
        <v>56.94</v>
      </c>
      <c r="K23" s="9"/>
      <c r="L23" s="9"/>
    </row>
    <row r="24" spans="1:12" s="2" customFormat="1" x14ac:dyDescent="0.15">
      <c r="A24" s="31" t="s">
        <v>18</v>
      </c>
      <c r="B24" s="31"/>
      <c r="C24" s="32" t="s">
        <v>19</v>
      </c>
      <c r="D24" s="32"/>
      <c r="E24" s="32"/>
      <c r="F24" s="33" t="s">
        <v>20</v>
      </c>
      <c r="G24" s="33"/>
      <c r="H24" s="6"/>
      <c r="I24" s="6"/>
      <c r="J24" s="7"/>
      <c r="K24" s="8"/>
      <c r="L24" s="9"/>
    </row>
    <row r="25" spans="1:12" s="2" customFormat="1" ht="16.5" x14ac:dyDescent="0.15">
      <c r="A25" s="18" t="s">
        <v>21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s="2" customFormat="1" ht="16.5" x14ac:dyDescent="0.15">
      <c r="A26" s="18" t="s">
        <v>22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 s="2" customFormat="1" ht="16.5" x14ac:dyDescent="0.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s="2" customFormat="1" ht="25.5" x14ac:dyDescent="0.15">
      <c r="A28" s="30" t="s">
        <v>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1">
        <v>38</v>
      </c>
    </row>
    <row r="29" spans="1:12" s="2" customFormat="1" x14ac:dyDescent="0.15">
      <c r="A29" s="3" t="s">
        <v>290</v>
      </c>
      <c r="B29" s="3" t="s">
        <v>1</v>
      </c>
      <c r="C29" s="4" t="s">
        <v>2</v>
      </c>
      <c r="D29" s="3" t="s">
        <v>3</v>
      </c>
      <c r="E29" s="3" t="s">
        <v>4</v>
      </c>
      <c r="F29" s="5" t="s">
        <v>5</v>
      </c>
      <c r="G29" s="4" t="s">
        <v>6</v>
      </c>
      <c r="H29" s="6" t="s">
        <v>7</v>
      </c>
      <c r="I29" s="6" t="s">
        <v>8</v>
      </c>
      <c r="J29" s="7" t="s">
        <v>9</v>
      </c>
      <c r="K29" s="8" t="s">
        <v>10</v>
      </c>
      <c r="L29" s="9" t="s">
        <v>11</v>
      </c>
    </row>
    <row r="30" spans="1:12" s="2" customFormat="1" ht="22.5" x14ac:dyDescent="0.15">
      <c r="A30" s="3" t="s">
        <v>239</v>
      </c>
      <c r="B30" s="3" t="s">
        <v>240</v>
      </c>
      <c r="C30" s="4" t="s">
        <v>241</v>
      </c>
      <c r="D30" s="3" t="s">
        <v>242</v>
      </c>
      <c r="E30" s="3" t="s">
        <v>51</v>
      </c>
      <c r="F30" s="5">
        <v>9787040476255</v>
      </c>
      <c r="G30" s="4" t="s">
        <v>253</v>
      </c>
      <c r="H30" s="6">
        <v>28</v>
      </c>
      <c r="I30" s="6">
        <v>0.78</v>
      </c>
      <c r="J30" s="7">
        <f>H30*I30</f>
        <v>21.84</v>
      </c>
      <c r="K30" s="8"/>
      <c r="L30" s="9"/>
    </row>
    <row r="31" spans="1:12" s="2" customFormat="1" ht="36" x14ac:dyDescent="0.15">
      <c r="A31" s="3" t="s">
        <v>239</v>
      </c>
      <c r="B31" s="3" t="s">
        <v>244</v>
      </c>
      <c r="C31" s="4" t="s">
        <v>245</v>
      </c>
      <c r="D31" s="3" t="s">
        <v>246</v>
      </c>
      <c r="E31" s="3" t="s">
        <v>247</v>
      </c>
      <c r="F31" s="5">
        <v>9787122213013</v>
      </c>
      <c r="G31" s="4" t="s">
        <v>253</v>
      </c>
      <c r="H31" s="6">
        <v>45</v>
      </c>
      <c r="I31" s="6">
        <v>0.78</v>
      </c>
      <c r="J31" s="7">
        <f>H31*I31</f>
        <v>35.1</v>
      </c>
      <c r="K31" s="9"/>
      <c r="L31" s="9"/>
    </row>
    <row r="32" spans="1:12" s="2" customFormat="1" ht="24" x14ac:dyDescent="0.15">
      <c r="A32" s="3"/>
      <c r="B32" s="3"/>
      <c r="C32" s="4"/>
      <c r="D32" s="3"/>
      <c r="E32" s="3"/>
      <c r="F32" s="5"/>
      <c r="G32" s="11" t="s">
        <v>254</v>
      </c>
      <c r="H32" s="6"/>
      <c r="I32" s="6"/>
      <c r="J32" s="7">
        <f>SUBTOTAL(9,J30:J31)</f>
        <v>56.94</v>
      </c>
      <c r="K32" s="9"/>
      <c r="L32" s="9"/>
    </row>
    <row r="33" spans="1:12" s="2" customFormat="1" x14ac:dyDescent="0.15">
      <c r="A33" s="31" t="s">
        <v>18</v>
      </c>
      <c r="B33" s="31"/>
      <c r="C33" s="32" t="s">
        <v>19</v>
      </c>
      <c r="D33" s="32"/>
      <c r="E33" s="32"/>
      <c r="F33" s="33" t="s">
        <v>20</v>
      </c>
      <c r="G33" s="33"/>
      <c r="H33" s="6"/>
      <c r="I33" s="6"/>
      <c r="J33" s="7"/>
      <c r="K33" s="8"/>
      <c r="L33" s="9"/>
    </row>
    <row r="34" spans="1:12" s="2" customFormat="1" ht="16.5" x14ac:dyDescent="0.15">
      <c r="A34" s="18" t="s">
        <v>21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s="2" customFormat="1" ht="16.5" x14ac:dyDescent="0.15">
      <c r="A35" s="18" t="s">
        <v>22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s="2" customFormat="1" ht="16.5" x14ac:dyDescent="0.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s="2" customFormat="1" ht="25.5" x14ac:dyDescent="0.15">
      <c r="A37" s="30" t="s">
        <v>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1">
        <v>39</v>
      </c>
    </row>
    <row r="38" spans="1:12" s="2" customFormat="1" x14ac:dyDescent="0.15">
      <c r="A38" s="3" t="s">
        <v>290</v>
      </c>
      <c r="B38" s="3" t="s">
        <v>1</v>
      </c>
      <c r="C38" s="4" t="s">
        <v>2</v>
      </c>
      <c r="D38" s="3" t="s">
        <v>3</v>
      </c>
      <c r="E38" s="3" t="s">
        <v>4</v>
      </c>
      <c r="F38" s="5" t="s">
        <v>5</v>
      </c>
      <c r="G38" s="4" t="s">
        <v>6</v>
      </c>
      <c r="H38" s="6" t="s">
        <v>7</v>
      </c>
      <c r="I38" s="6" t="s">
        <v>8</v>
      </c>
      <c r="J38" s="7" t="s">
        <v>9</v>
      </c>
      <c r="K38" s="8" t="s">
        <v>10</v>
      </c>
      <c r="L38" s="9" t="s">
        <v>11</v>
      </c>
    </row>
    <row r="39" spans="1:12" s="2" customFormat="1" ht="22.5" x14ac:dyDescent="0.15">
      <c r="A39" s="3" t="s">
        <v>239</v>
      </c>
      <c r="B39" s="3" t="s">
        <v>240</v>
      </c>
      <c r="C39" s="4" t="s">
        <v>241</v>
      </c>
      <c r="D39" s="3" t="s">
        <v>242</v>
      </c>
      <c r="E39" s="3" t="s">
        <v>51</v>
      </c>
      <c r="F39" s="5">
        <v>9787040476255</v>
      </c>
      <c r="G39" s="4" t="s">
        <v>255</v>
      </c>
      <c r="H39" s="6">
        <v>28</v>
      </c>
      <c r="I39" s="6">
        <v>0.78</v>
      </c>
      <c r="J39" s="7">
        <f>H39*I39</f>
        <v>21.84</v>
      </c>
      <c r="K39" s="8"/>
      <c r="L39" s="9"/>
    </row>
    <row r="40" spans="1:12" s="2" customFormat="1" ht="36" x14ac:dyDescent="0.15">
      <c r="A40" s="3" t="s">
        <v>239</v>
      </c>
      <c r="B40" s="3" t="s">
        <v>244</v>
      </c>
      <c r="C40" s="4" t="s">
        <v>245</v>
      </c>
      <c r="D40" s="3" t="s">
        <v>246</v>
      </c>
      <c r="E40" s="3" t="s">
        <v>247</v>
      </c>
      <c r="F40" s="5">
        <v>9787122213013</v>
      </c>
      <c r="G40" s="4" t="s">
        <v>255</v>
      </c>
      <c r="H40" s="6">
        <v>45</v>
      </c>
      <c r="I40" s="6">
        <v>0.78</v>
      </c>
      <c r="J40" s="7">
        <f>H40*I40</f>
        <v>35.1</v>
      </c>
      <c r="K40" s="9"/>
      <c r="L40" s="9"/>
    </row>
    <row r="41" spans="1:12" s="2" customFormat="1" ht="24" x14ac:dyDescent="0.15">
      <c r="A41" s="3"/>
      <c r="B41" s="3"/>
      <c r="C41" s="4"/>
      <c r="D41" s="3"/>
      <c r="E41" s="3"/>
      <c r="F41" s="5"/>
      <c r="G41" s="11" t="s">
        <v>256</v>
      </c>
      <c r="H41" s="6"/>
      <c r="I41" s="6"/>
      <c r="J41" s="7">
        <f>SUBTOTAL(9,J39:J40)</f>
        <v>56.94</v>
      </c>
      <c r="K41" s="9"/>
      <c r="L41" s="9"/>
    </row>
    <row r="42" spans="1:12" s="2" customFormat="1" x14ac:dyDescent="0.15">
      <c r="A42" s="31" t="s">
        <v>18</v>
      </c>
      <c r="B42" s="31"/>
      <c r="C42" s="32" t="s">
        <v>19</v>
      </c>
      <c r="D42" s="32"/>
      <c r="E42" s="32"/>
      <c r="F42" s="33" t="s">
        <v>20</v>
      </c>
      <c r="G42" s="33"/>
      <c r="H42" s="6"/>
      <c r="I42" s="6"/>
      <c r="J42" s="7"/>
      <c r="K42" s="8"/>
      <c r="L42" s="9"/>
    </row>
    <row r="43" spans="1:12" s="2" customFormat="1" ht="16.5" x14ac:dyDescent="0.15">
      <c r="A43" s="18" t="s">
        <v>21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2" s="2" customFormat="1" ht="16.5" x14ac:dyDescent="0.15">
      <c r="A44" s="18" t="s">
        <v>22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2" s="2" customFormat="1" ht="16.5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12" s="2" customFormat="1" ht="25.5" x14ac:dyDescent="0.15">
      <c r="A46" s="30" t="s">
        <v>0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1">
        <v>40</v>
      </c>
    </row>
    <row r="47" spans="1:12" s="2" customFormat="1" x14ac:dyDescent="0.15">
      <c r="A47" s="3" t="s">
        <v>290</v>
      </c>
      <c r="B47" s="3" t="s">
        <v>1</v>
      </c>
      <c r="C47" s="4" t="s">
        <v>2</v>
      </c>
      <c r="D47" s="3" t="s">
        <v>3</v>
      </c>
      <c r="E47" s="3" t="s">
        <v>4</v>
      </c>
      <c r="F47" s="5" t="s">
        <v>5</v>
      </c>
      <c r="G47" s="4" t="s">
        <v>6</v>
      </c>
      <c r="H47" s="6" t="s">
        <v>7</v>
      </c>
      <c r="I47" s="6" t="s">
        <v>8</v>
      </c>
      <c r="J47" s="7" t="s">
        <v>9</v>
      </c>
      <c r="K47" s="8" t="s">
        <v>10</v>
      </c>
      <c r="L47" s="9" t="s">
        <v>11</v>
      </c>
    </row>
    <row r="48" spans="1:12" s="2" customFormat="1" ht="22.5" x14ac:dyDescent="0.15">
      <c r="A48" s="3" t="s">
        <v>239</v>
      </c>
      <c r="B48" s="3" t="s">
        <v>240</v>
      </c>
      <c r="C48" s="4" t="s">
        <v>241</v>
      </c>
      <c r="D48" s="3" t="s">
        <v>242</v>
      </c>
      <c r="E48" s="3" t="s">
        <v>51</v>
      </c>
      <c r="F48" s="5">
        <v>9787040476255</v>
      </c>
      <c r="G48" s="4" t="s">
        <v>257</v>
      </c>
      <c r="H48" s="6">
        <v>28</v>
      </c>
      <c r="I48" s="6">
        <v>0.78</v>
      </c>
      <c r="J48" s="7">
        <f>H48*I48</f>
        <v>21.84</v>
      </c>
      <c r="K48" s="8"/>
      <c r="L48" s="9"/>
    </row>
    <row r="49" spans="1:12" s="2" customFormat="1" ht="36" x14ac:dyDescent="0.15">
      <c r="A49" s="3" t="s">
        <v>239</v>
      </c>
      <c r="B49" s="3" t="s">
        <v>244</v>
      </c>
      <c r="C49" s="4" t="s">
        <v>245</v>
      </c>
      <c r="D49" s="3" t="s">
        <v>246</v>
      </c>
      <c r="E49" s="3" t="s">
        <v>247</v>
      </c>
      <c r="F49" s="5">
        <v>9787122213013</v>
      </c>
      <c r="G49" s="4" t="s">
        <v>257</v>
      </c>
      <c r="H49" s="6">
        <v>45</v>
      </c>
      <c r="I49" s="6">
        <v>0.78</v>
      </c>
      <c r="J49" s="7">
        <f>H49*I49</f>
        <v>35.1</v>
      </c>
      <c r="K49" s="9"/>
      <c r="L49" s="9"/>
    </row>
    <row r="50" spans="1:12" s="2" customFormat="1" ht="24" x14ac:dyDescent="0.15">
      <c r="A50" s="3"/>
      <c r="B50" s="3"/>
      <c r="C50" s="4"/>
      <c r="D50" s="3"/>
      <c r="E50" s="3"/>
      <c r="F50" s="5"/>
      <c r="G50" s="11" t="s">
        <v>258</v>
      </c>
      <c r="H50" s="6"/>
      <c r="I50" s="6"/>
      <c r="J50" s="7">
        <f>SUBTOTAL(9,J48:J49)</f>
        <v>56.94</v>
      </c>
      <c r="K50" s="9"/>
      <c r="L50" s="9"/>
    </row>
    <row r="51" spans="1:12" s="2" customFormat="1" x14ac:dyDescent="0.15">
      <c r="A51" s="31" t="s">
        <v>18</v>
      </c>
      <c r="B51" s="31"/>
      <c r="C51" s="32" t="s">
        <v>19</v>
      </c>
      <c r="D51" s="32"/>
      <c r="E51" s="32"/>
      <c r="F51" s="33" t="s">
        <v>20</v>
      </c>
      <c r="G51" s="33"/>
      <c r="H51" s="6"/>
      <c r="I51" s="6"/>
      <c r="J51" s="7"/>
      <c r="K51" s="8"/>
      <c r="L51" s="9"/>
    </row>
    <row r="52" spans="1:12" s="2" customFormat="1" ht="16.5" x14ac:dyDescent="0.15">
      <c r="A52" s="18" t="s">
        <v>21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2" s="2" customFormat="1" ht="16.5" x14ac:dyDescent="0.15">
      <c r="A53" s="18" t="s">
        <v>22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5" spans="1:12" ht="25.5" x14ac:dyDescent="0.15">
      <c r="A55" s="19" t="s">
        <v>0</v>
      </c>
      <c r="B55" s="20"/>
      <c r="C55" s="20"/>
      <c r="D55" s="20"/>
      <c r="E55" s="20"/>
      <c r="F55" s="20"/>
      <c r="G55" s="20"/>
      <c r="H55" s="20"/>
      <c r="I55" s="20"/>
      <c r="J55" s="20"/>
      <c r="K55" s="21"/>
      <c r="L55" s="1">
        <v>41</v>
      </c>
    </row>
    <row r="56" spans="1:12" x14ac:dyDescent="0.15">
      <c r="A56" s="3" t="s">
        <v>290</v>
      </c>
      <c r="B56" s="3" t="s">
        <v>1</v>
      </c>
      <c r="C56" s="4" t="s">
        <v>2</v>
      </c>
      <c r="D56" s="3" t="s">
        <v>3</v>
      </c>
      <c r="E56" s="3" t="s">
        <v>4</v>
      </c>
      <c r="F56" s="5" t="s">
        <v>5</v>
      </c>
      <c r="G56" s="4" t="s">
        <v>6</v>
      </c>
      <c r="H56" s="6" t="s">
        <v>7</v>
      </c>
      <c r="I56" s="6" t="s">
        <v>8</v>
      </c>
      <c r="J56" s="7" t="s">
        <v>9</v>
      </c>
      <c r="K56" s="8" t="s">
        <v>10</v>
      </c>
      <c r="L56" s="9" t="s">
        <v>11</v>
      </c>
    </row>
    <row r="57" spans="1:12" ht="22.5" x14ac:dyDescent="0.15">
      <c r="A57" s="3" t="s">
        <v>239</v>
      </c>
      <c r="B57" s="3" t="s">
        <v>203</v>
      </c>
      <c r="C57" s="4" t="s">
        <v>203</v>
      </c>
      <c r="D57" s="3" t="s">
        <v>204</v>
      </c>
      <c r="E57" s="3" t="s">
        <v>205</v>
      </c>
      <c r="F57" s="5">
        <v>9787533832650</v>
      </c>
      <c r="G57" s="4" t="s">
        <v>288</v>
      </c>
      <c r="H57" s="6">
        <v>68</v>
      </c>
      <c r="I57" s="6">
        <v>0.78</v>
      </c>
      <c r="J57" s="7">
        <f>H57*I57</f>
        <v>53.04</v>
      </c>
      <c r="K57" s="8"/>
      <c r="L57" s="10"/>
    </row>
    <row r="58" spans="1:12" x14ac:dyDescent="0.15">
      <c r="A58" s="3"/>
      <c r="B58" s="3"/>
      <c r="C58" s="4"/>
      <c r="D58" s="3"/>
      <c r="E58" s="3"/>
      <c r="F58" s="5"/>
      <c r="G58" s="11" t="s">
        <v>289</v>
      </c>
      <c r="H58" s="6"/>
      <c r="I58" s="6"/>
      <c r="J58" s="7">
        <f>SUBTOTAL(9,J57)</f>
        <v>53.04</v>
      </c>
      <c r="K58" s="8"/>
      <c r="L58" s="10"/>
    </row>
    <row r="59" spans="1:12" x14ac:dyDescent="0.15">
      <c r="A59" s="22" t="s">
        <v>18</v>
      </c>
      <c r="B59" s="23"/>
      <c r="C59" s="24" t="s">
        <v>19</v>
      </c>
      <c r="D59" s="25"/>
      <c r="E59" s="26"/>
      <c r="F59" s="27" t="s">
        <v>20</v>
      </c>
      <c r="G59" s="28"/>
      <c r="H59" s="6"/>
      <c r="I59" s="6"/>
      <c r="J59" s="7"/>
      <c r="K59" s="8"/>
      <c r="L59" s="9"/>
    </row>
    <row r="60" spans="1:12" ht="16.5" x14ac:dyDescent="0.15">
      <c r="A60" s="18" t="s">
        <v>21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</row>
    <row r="61" spans="1:12" ht="16.5" x14ac:dyDescent="0.15">
      <c r="A61" s="18" t="s">
        <v>22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</row>
  </sheetData>
  <mergeCells count="42">
    <mergeCell ref="A55:K55"/>
    <mergeCell ref="A59:B59"/>
    <mergeCell ref="C59:E59"/>
    <mergeCell ref="F59:G59"/>
    <mergeCell ref="A60:L60"/>
    <mergeCell ref="A61:L61"/>
    <mergeCell ref="A10:K10"/>
    <mergeCell ref="A15:B15"/>
    <mergeCell ref="C15:E15"/>
    <mergeCell ref="F15:G15"/>
    <mergeCell ref="A16:L16"/>
    <mergeCell ref="A17:L17"/>
    <mergeCell ref="A19:K19"/>
    <mergeCell ref="A24:B24"/>
    <mergeCell ref="C24:E24"/>
    <mergeCell ref="F24:G24"/>
    <mergeCell ref="A25:L25"/>
    <mergeCell ref="A26:L26"/>
    <mergeCell ref="A28:K28"/>
    <mergeCell ref="A33:B33"/>
    <mergeCell ref="C33:E33"/>
    <mergeCell ref="A35:L35"/>
    <mergeCell ref="A37:K37"/>
    <mergeCell ref="A42:B42"/>
    <mergeCell ref="C42:E42"/>
    <mergeCell ref="F42:G42"/>
    <mergeCell ref="A52:L52"/>
    <mergeCell ref="A53:L53"/>
    <mergeCell ref="A1:K1"/>
    <mergeCell ref="A6:B6"/>
    <mergeCell ref="C6:E6"/>
    <mergeCell ref="F6:G6"/>
    <mergeCell ref="A7:L7"/>
    <mergeCell ref="A8:L8"/>
    <mergeCell ref="A43:L43"/>
    <mergeCell ref="A44:L44"/>
    <mergeCell ref="A46:K46"/>
    <mergeCell ref="A51:B51"/>
    <mergeCell ref="C51:E51"/>
    <mergeCell ref="F51:G51"/>
    <mergeCell ref="F33:G33"/>
    <mergeCell ref="A34:L34"/>
  </mergeCells>
  <phoneticPr fontId="2" type="noConversion"/>
  <pageMargins left="0.7" right="0.7" top="0.75" bottom="0.75" header="0.3" footer="0.3"/>
  <pageSetup paperSize="9" orientation="landscape" horizontalDpi="4294967293" verticalDpi="0" r:id="rId1"/>
  <rowBreaks count="6" manualBreakCount="6">
    <brk id="8" max="16383" man="1"/>
    <brk id="17" max="16383" man="1"/>
    <brk id="26" max="16383" man="1"/>
    <brk id="35" max="16383" man="1"/>
    <brk id="44" max="16383" man="1"/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J34" sqref="J34"/>
    </sheetView>
  </sheetViews>
  <sheetFormatPr defaultRowHeight="13.5" x14ac:dyDescent="0.15"/>
  <cols>
    <col min="6" max="6" width="17" customWidth="1"/>
    <col min="7" max="7" width="15.625" customWidth="1"/>
  </cols>
  <sheetData>
    <row r="1" spans="1:12" ht="25.5" x14ac:dyDescent="0.1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1">
        <v>42</v>
      </c>
    </row>
    <row r="2" spans="1:12" x14ac:dyDescent="0.15">
      <c r="A2" s="3" t="s">
        <v>290</v>
      </c>
      <c r="B2" s="3" t="s">
        <v>1</v>
      </c>
      <c r="C2" s="4" t="s">
        <v>2</v>
      </c>
      <c r="D2" s="3" t="s">
        <v>3</v>
      </c>
      <c r="E2" s="3" t="s">
        <v>4</v>
      </c>
      <c r="F2" s="5" t="s">
        <v>5</v>
      </c>
      <c r="G2" s="4" t="s">
        <v>6</v>
      </c>
      <c r="H2" s="6" t="s">
        <v>7</v>
      </c>
      <c r="I2" s="6" t="s">
        <v>8</v>
      </c>
      <c r="J2" s="7" t="s">
        <v>9</v>
      </c>
      <c r="K2" s="8" t="s">
        <v>10</v>
      </c>
      <c r="L2" s="9" t="s">
        <v>11</v>
      </c>
    </row>
    <row r="3" spans="1:12" ht="36" x14ac:dyDescent="0.15">
      <c r="A3" s="12" t="s">
        <v>259</v>
      </c>
      <c r="B3" s="12" t="s">
        <v>260</v>
      </c>
      <c r="C3" s="13" t="s">
        <v>261</v>
      </c>
      <c r="D3" s="12" t="s">
        <v>262</v>
      </c>
      <c r="E3" s="12" t="s">
        <v>88</v>
      </c>
      <c r="F3" s="14">
        <v>9787560097152</v>
      </c>
      <c r="G3" s="13" t="s">
        <v>263</v>
      </c>
      <c r="H3" s="15" t="s">
        <v>264</v>
      </c>
      <c r="I3" s="6">
        <v>0.78</v>
      </c>
      <c r="J3" s="7">
        <f t="shared" ref="J3:J10" si="0">H3*I3</f>
        <v>28.86</v>
      </c>
      <c r="K3" s="8"/>
      <c r="L3" s="10"/>
    </row>
    <row r="4" spans="1:12" ht="24" x14ac:dyDescent="0.15">
      <c r="A4" s="12" t="s">
        <v>259</v>
      </c>
      <c r="B4" s="12" t="s">
        <v>265</v>
      </c>
      <c r="C4" s="13" t="s">
        <v>266</v>
      </c>
      <c r="D4" s="12" t="s">
        <v>267</v>
      </c>
      <c r="E4" s="12" t="s">
        <v>237</v>
      </c>
      <c r="F4" s="14">
        <v>9787310030057</v>
      </c>
      <c r="G4" s="13" t="s">
        <v>263</v>
      </c>
      <c r="H4" s="15">
        <v>45</v>
      </c>
      <c r="I4" s="6">
        <v>0.78</v>
      </c>
      <c r="J4" s="7">
        <f t="shared" si="0"/>
        <v>35.1</v>
      </c>
      <c r="K4" s="8"/>
      <c r="L4" s="10"/>
    </row>
    <row r="5" spans="1:12" ht="60" x14ac:dyDescent="0.15">
      <c r="A5" s="12" t="s">
        <v>259</v>
      </c>
      <c r="B5" s="12" t="s">
        <v>268</v>
      </c>
      <c r="C5" s="13" t="s">
        <v>269</v>
      </c>
      <c r="D5" s="12" t="s">
        <v>267</v>
      </c>
      <c r="E5" s="3" t="s">
        <v>51</v>
      </c>
      <c r="F5" s="14">
        <v>978704032000</v>
      </c>
      <c r="G5" s="13" t="s">
        <v>263</v>
      </c>
      <c r="H5" s="15" t="s">
        <v>270</v>
      </c>
      <c r="I5" s="6">
        <v>0.78</v>
      </c>
      <c r="J5" s="7">
        <f t="shared" si="0"/>
        <v>27.3</v>
      </c>
      <c r="K5" s="8"/>
      <c r="L5" s="10"/>
    </row>
    <row r="6" spans="1:12" ht="36" x14ac:dyDescent="0.15">
      <c r="A6" s="12" t="s">
        <v>259</v>
      </c>
      <c r="B6" s="12" t="s">
        <v>271</v>
      </c>
      <c r="C6" s="13" t="s">
        <v>272</v>
      </c>
      <c r="D6" s="12" t="s">
        <v>273</v>
      </c>
      <c r="E6" s="12" t="s">
        <v>274</v>
      </c>
      <c r="F6" s="14">
        <v>9787544613927</v>
      </c>
      <c r="G6" s="13" t="s">
        <v>263</v>
      </c>
      <c r="H6" s="15" t="s">
        <v>275</v>
      </c>
      <c r="I6" s="6">
        <v>0.78</v>
      </c>
      <c r="J6" s="7">
        <f t="shared" si="0"/>
        <v>32.76</v>
      </c>
      <c r="K6" s="8"/>
      <c r="L6" s="10"/>
    </row>
    <row r="7" spans="1:12" ht="36" x14ac:dyDescent="0.15">
      <c r="A7" s="12" t="s">
        <v>259</v>
      </c>
      <c r="B7" s="12" t="s">
        <v>276</v>
      </c>
      <c r="C7" s="13" t="s">
        <v>277</v>
      </c>
      <c r="D7" s="12" t="s">
        <v>278</v>
      </c>
      <c r="E7" s="12" t="s">
        <v>274</v>
      </c>
      <c r="F7" s="14">
        <v>9787544638708</v>
      </c>
      <c r="G7" s="13" t="s">
        <v>263</v>
      </c>
      <c r="H7" s="15">
        <v>32</v>
      </c>
      <c r="I7" s="6">
        <v>0.78</v>
      </c>
      <c r="J7" s="7">
        <f t="shared" si="0"/>
        <v>24.96</v>
      </c>
      <c r="K7" s="8"/>
      <c r="L7" s="10"/>
    </row>
    <row r="8" spans="1:12" ht="36" x14ac:dyDescent="0.15">
      <c r="A8" s="12" t="s">
        <v>259</v>
      </c>
      <c r="B8" s="12" t="s">
        <v>276</v>
      </c>
      <c r="C8" s="13" t="s">
        <v>279</v>
      </c>
      <c r="D8" s="12" t="s">
        <v>278</v>
      </c>
      <c r="E8" s="12" t="s">
        <v>274</v>
      </c>
      <c r="F8" s="14">
        <v>9787544638777</v>
      </c>
      <c r="G8" s="13" t="s">
        <v>263</v>
      </c>
      <c r="H8" s="15">
        <v>35</v>
      </c>
      <c r="I8" s="6">
        <v>0.78</v>
      </c>
      <c r="J8" s="7">
        <f t="shared" si="0"/>
        <v>27.3</v>
      </c>
      <c r="K8" s="8"/>
      <c r="L8" s="10"/>
    </row>
    <row r="9" spans="1:12" ht="24" x14ac:dyDescent="0.15">
      <c r="A9" s="12" t="s">
        <v>259</v>
      </c>
      <c r="B9" s="12" t="s">
        <v>280</v>
      </c>
      <c r="C9" s="13" t="s">
        <v>281</v>
      </c>
      <c r="D9" s="12" t="s">
        <v>282</v>
      </c>
      <c r="E9" s="3" t="s">
        <v>51</v>
      </c>
      <c r="F9" s="14">
        <v>978704037336</v>
      </c>
      <c r="G9" s="13" t="s">
        <v>263</v>
      </c>
      <c r="H9" s="15">
        <v>47.5</v>
      </c>
      <c r="I9" s="6">
        <v>0.78</v>
      </c>
      <c r="J9" s="7">
        <f t="shared" si="0"/>
        <v>37.050000000000004</v>
      </c>
      <c r="K9" s="8"/>
      <c r="L9" s="10"/>
    </row>
    <row r="10" spans="1:12" ht="36" x14ac:dyDescent="0.15">
      <c r="A10" s="12" t="s">
        <v>259</v>
      </c>
      <c r="B10" s="12" t="s">
        <v>280</v>
      </c>
      <c r="C10" s="13" t="s">
        <v>283</v>
      </c>
      <c r="D10" s="12" t="s">
        <v>282</v>
      </c>
      <c r="E10" s="12" t="s">
        <v>284</v>
      </c>
      <c r="F10" s="14">
        <v>9787305139512</v>
      </c>
      <c r="G10" s="13" t="s">
        <v>263</v>
      </c>
      <c r="H10" s="15">
        <v>38</v>
      </c>
      <c r="I10" s="6">
        <v>0.78</v>
      </c>
      <c r="J10" s="7">
        <f t="shared" si="0"/>
        <v>29.64</v>
      </c>
      <c r="K10" s="8"/>
      <c r="L10" s="10"/>
    </row>
    <row r="11" spans="1:12" x14ac:dyDescent="0.15">
      <c r="A11" s="12"/>
      <c r="B11" s="12"/>
      <c r="C11" s="13"/>
      <c r="D11" s="12"/>
      <c r="E11" s="12"/>
      <c r="F11" s="14"/>
      <c r="G11" s="16" t="s">
        <v>285</v>
      </c>
      <c r="H11" s="15"/>
      <c r="I11" s="6"/>
      <c r="J11" s="7">
        <f>SUBTOTAL(9,J3:J10)</f>
        <v>242.97000000000003</v>
      </c>
      <c r="K11" s="8"/>
      <c r="L11" s="10"/>
    </row>
    <row r="12" spans="1:12" x14ac:dyDescent="0.15">
      <c r="A12" s="22" t="s">
        <v>18</v>
      </c>
      <c r="B12" s="23"/>
      <c r="C12" s="24" t="s">
        <v>19</v>
      </c>
      <c r="D12" s="25"/>
      <c r="E12" s="26"/>
      <c r="F12" s="27" t="s">
        <v>20</v>
      </c>
      <c r="G12" s="28"/>
      <c r="H12" s="6"/>
      <c r="I12" s="6"/>
      <c r="J12" s="7"/>
      <c r="K12" s="8"/>
      <c r="L12" s="9"/>
    </row>
    <row r="13" spans="1:12" ht="16.5" x14ac:dyDescent="0.15">
      <c r="A13" s="18" t="s">
        <v>21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ht="16.5" x14ac:dyDescent="0.15">
      <c r="A14" s="18" t="s">
        <v>22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6" spans="1:12" ht="25.5" x14ac:dyDescent="0.15">
      <c r="A16" s="19" t="s">
        <v>0</v>
      </c>
      <c r="B16" s="20"/>
      <c r="C16" s="20"/>
      <c r="D16" s="20"/>
      <c r="E16" s="20"/>
      <c r="F16" s="20"/>
      <c r="G16" s="20"/>
      <c r="H16" s="20"/>
      <c r="I16" s="20"/>
      <c r="J16" s="20"/>
      <c r="K16" s="21"/>
      <c r="L16" s="1">
        <v>43</v>
      </c>
    </row>
    <row r="17" spans="1:12" x14ac:dyDescent="0.15">
      <c r="A17" s="3" t="s">
        <v>290</v>
      </c>
      <c r="B17" s="3" t="s">
        <v>1</v>
      </c>
      <c r="C17" s="4" t="s">
        <v>2</v>
      </c>
      <c r="D17" s="3" t="s">
        <v>3</v>
      </c>
      <c r="E17" s="3" t="s">
        <v>4</v>
      </c>
      <c r="F17" s="5" t="s">
        <v>5</v>
      </c>
      <c r="G17" s="4" t="s">
        <v>6</v>
      </c>
      <c r="H17" s="6" t="s">
        <v>7</v>
      </c>
      <c r="I17" s="6" t="s">
        <v>8</v>
      </c>
      <c r="J17" s="7" t="s">
        <v>9</v>
      </c>
      <c r="K17" s="8" t="s">
        <v>10</v>
      </c>
      <c r="L17" s="9" t="s">
        <v>11</v>
      </c>
    </row>
    <row r="18" spans="1:12" ht="36" x14ac:dyDescent="0.15">
      <c r="A18" s="12" t="s">
        <v>259</v>
      </c>
      <c r="B18" s="12" t="s">
        <v>260</v>
      </c>
      <c r="C18" s="13" t="s">
        <v>261</v>
      </c>
      <c r="D18" s="12" t="s">
        <v>262</v>
      </c>
      <c r="E18" s="12" t="s">
        <v>88</v>
      </c>
      <c r="F18" s="14">
        <v>9787560097152</v>
      </c>
      <c r="G18" s="13" t="s">
        <v>286</v>
      </c>
      <c r="H18" s="15" t="s">
        <v>264</v>
      </c>
      <c r="I18" s="6">
        <v>0.78</v>
      </c>
      <c r="J18" s="7">
        <f t="shared" ref="J18:J25" si="1">H18*I18</f>
        <v>28.86</v>
      </c>
      <c r="K18" s="8"/>
      <c r="L18" s="10"/>
    </row>
    <row r="19" spans="1:12" ht="24" x14ac:dyDescent="0.15">
      <c r="A19" s="12" t="s">
        <v>259</v>
      </c>
      <c r="B19" s="12" t="s">
        <v>265</v>
      </c>
      <c r="C19" s="13" t="s">
        <v>266</v>
      </c>
      <c r="D19" s="12" t="s">
        <v>267</v>
      </c>
      <c r="E19" s="12" t="s">
        <v>237</v>
      </c>
      <c r="F19" s="14">
        <v>9787310030057</v>
      </c>
      <c r="G19" s="13" t="s">
        <v>286</v>
      </c>
      <c r="H19" s="15">
        <v>45</v>
      </c>
      <c r="I19" s="6">
        <v>0.78</v>
      </c>
      <c r="J19" s="7">
        <f t="shared" si="1"/>
        <v>35.1</v>
      </c>
      <c r="K19" s="8"/>
      <c r="L19" s="10"/>
    </row>
    <row r="20" spans="1:12" ht="60" x14ac:dyDescent="0.15">
      <c r="A20" s="12" t="s">
        <v>259</v>
      </c>
      <c r="B20" s="12" t="s">
        <v>268</v>
      </c>
      <c r="C20" s="13" t="s">
        <v>269</v>
      </c>
      <c r="D20" s="12" t="s">
        <v>267</v>
      </c>
      <c r="E20" s="3" t="s">
        <v>51</v>
      </c>
      <c r="F20" s="14">
        <v>978704032000</v>
      </c>
      <c r="G20" s="13" t="s">
        <v>286</v>
      </c>
      <c r="H20" s="15" t="s">
        <v>270</v>
      </c>
      <c r="I20" s="6">
        <v>0.78</v>
      </c>
      <c r="J20" s="7">
        <f t="shared" si="1"/>
        <v>27.3</v>
      </c>
      <c r="K20" s="8"/>
      <c r="L20" s="10"/>
    </row>
    <row r="21" spans="1:12" ht="36" x14ac:dyDescent="0.15">
      <c r="A21" s="12" t="s">
        <v>259</v>
      </c>
      <c r="B21" s="12" t="s">
        <v>271</v>
      </c>
      <c r="C21" s="13" t="s">
        <v>272</v>
      </c>
      <c r="D21" s="12" t="s">
        <v>273</v>
      </c>
      <c r="E21" s="12" t="s">
        <v>274</v>
      </c>
      <c r="F21" s="14">
        <v>9787544613927</v>
      </c>
      <c r="G21" s="13" t="s">
        <v>286</v>
      </c>
      <c r="H21" s="15" t="s">
        <v>275</v>
      </c>
      <c r="I21" s="6">
        <v>0.78</v>
      </c>
      <c r="J21" s="7">
        <f t="shared" si="1"/>
        <v>32.76</v>
      </c>
      <c r="K21" s="8"/>
      <c r="L21" s="10"/>
    </row>
    <row r="22" spans="1:12" ht="36" x14ac:dyDescent="0.15">
      <c r="A22" s="12" t="s">
        <v>259</v>
      </c>
      <c r="B22" s="12" t="s">
        <v>276</v>
      </c>
      <c r="C22" s="13" t="s">
        <v>277</v>
      </c>
      <c r="D22" s="12" t="s">
        <v>278</v>
      </c>
      <c r="E22" s="12" t="s">
        <v>274</v>
      </c>
      <c r="F22" s="14">
        <v>9787544638708</v>
      </c>
      <c r="G22" s="13" t="s">
        <v>286</v>
      </c>
      <c r="H22" s="15">
        <v>32</v>
      </c>
      <c r="I22" s="6">
        <v>0.78</v>
      </c>
      <c r="J22" s="7">
        <f t="shared" si="1"/>
        <v>24.96</v>
      </c>
      <c r="K22" s="8"/>
      <c r="L22" s="10"/>
    </row>
    <row r="23" spans="1:12" ht="36" x14ac:dyDescent="0.15">
      <c r="A23" s="12" t="s">
        <v>259</v>
      </c>
      <c r="B23" s="12" t="s">
        <v>276</v>
      </c>
      <c r="C23" s="13" t="s">
        <v>279</v>
      </c>
      <c r="D23" s="12" t="s">
        <v>278</v>
      </c>
      <c r="E23" s="12" t="s">
        <v>274</v>
      </c>
      <c r="F23" s="14">
        <v>9787544638777</v>
      </c>
      <c r="G23" s="13" t="s">
        <v>286</v>
      </c>
      <c r="H23" s="15">
        <v>35</v>
      </c>
      <c r="I23" s="6">
        <v>0.78</v>
      </c>
      <c r="J23" s="7">
        <f t="shared" si="1"/>
        <v>27.3</v>
      </c>
      <c r="K23" s="8"/>
      <c r="L23" s="10"/>
    </row>
    <row r="24" spans="1:12" ht="24" x14ac:dyDescent="0.15">
      <c r="A24" s="12" t="s">
        <v>259</v>
      </c>
      <c r="B24" s="12" t="s">
        <v>280</v>
      </c>
      <c r="C24" s="13" t="s">
        <v>281</v>
      </c>
      <c r="D24" s="12" t="s">
        <v>282</v>
      </c>
      <c r="E24" s="3" t="s">
        <v>51</v>
      </c>
      <c r="F24" s="14">
        <v>978704037336</v>
      </c>
      <c r="G24" s="13" t="s">
        <v>286</v>
      </c>
      <c r="H24" s="15">
        <v>47.5</v>
      </c>
      <c r="I24" s="6">
        <v>0.78</v>
      </c>
      <c r="J24" s="7">
        <f t="shared" si="1"/>
        <v>37.050000000000004</v>
      </c>
      <c r="K24" s="8"/>
      <c r="L24" s="10"/>
    </row>
    <row r="25" spans="1:12" ht="36" x14ac:dyDescent="0.15">
      <c r="A25" s="12" t="s">
        <v>259</v>
      </c>
      <c r="B25" s="12" t="s">
        <v>280</v>
      </c>
      <c r="C25" s="13" t="s">
        <v>283</v>
      </c>
      <c r="D25" s="12" t="s">
        <v>282</v>
      </c>
      <c r="E25" s="12" t="s">
        <v>284</v>
      </c>
      <c r="F25" s="14">
        <v>9787305139512</v>
      </c>
      <c r="G25" s="13" t="s">
        <v>286</v>
      </c>
      <c r="H25" s="15">
        <v>38</v>
      </c>
      <c r="I25" s="6">
        <v>0.78</v>
      </c>
      <c r="J25" s="7">
        <f t="shared" si="1"/>
        <v>29.64</v>
      </c>
      <c r="K25" s="8"/>
      <c r="L25" s="10"/>
    </row>
    <row r="26" spans="1:12" x14ac:dyDescent="0.15">
      <c r="A26" s="12"/>
      <c r="B26" s="12"/>
      <c r="C26" s="13"/>
      <c r="D26" s="12"/>
      <c r="E26" s="12"/>
      <c r="F26" s="14"/>
      <c r="G26" s="16" t="s">
        <v>287</v>
      </c>
      <c r="H26" s="15"/>
      <c r="I26" s="6"/>
      <c r="J26" s="7">
        <f>SUBTOTAL(9,J18:J25)</f>
        <v>242.97000000000003</v>
      </c>
      <c r="K26" s="8"/>
      <c r="L26" s="10"/>
    </row>
    <row r="27" spans="1:12" x14ac:dyDescent="0.15">
      <c r="A27" s="22" t="s">
        <v>18</v>
      </c>
      <c r="B27" s="23"/>
      <c r="C27" s="24" t="s">
        <v>19</v>
      </c>
      <c r="D27" s="25"/>
      <c r="E27" s="26"/>
      <c r="F27" s="27" t="s">
        <v>20</v>
      </c>
      <c r="G27" s="28"/>
      <c r="H27" s="6"/>
      <c r="I27" s="6"/>
      <c r="J27" s="7"/>
      <c r="K27" s="8"/>
      <c r="L27" s="9"/>
    </row>
    <row r="28" spans="1:12" ht="16.5" x14ac:dyDescent="0.15">
      <c r="A28" s="18" t="s">
        <v>21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2" ht="16.5" x14ac:dyDescent="0.15">
      <c r="A29" s="18" t="s">
        <v>22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</sheetData>
  <mergeCells count="12">
    <mergeCell ref="A29:L29"/>
    <mergeCell ref="A1:K1"/>
    <mergeCell ref="A12:B12"/>
    <mergeCell ref="C12:E12"/>
    <mergeCell ref="F12:G12"/>
    <mergeCell ref="A13:L13"/>
    <mergeCell ref="A14:L14"/>
    <mergeCell ref="A16:K16"/>
    <mergeCell ref="A27:B27"/>
    <mergeCell ref="C27:E27"/>
    <mergeCell ref="F27:G27"/>
    <mergeCell ref="A28:L28"/>
  </mergeCells>
  <phoneticPr fontId="2" type="noConversion"/>
  <pageMargins left="0.7" right="0.7" top="0.75" bottom="0.75" header="0.3" footer="0.3"/>
  <pageSetup paperSize="9" orientation="landscape" horizontalDpi="4294967293" verticalDpi="0" r:id="rId1"/>
  <rowBreaks count="1" manualBreakCount="1">
    <brk id="1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管理学院</vt:lpstr>
      <vt:lpstr>文传学院</vt:lpstr>
      <vt:lpstr>法学院</vt:lpstr>
      <vt:lpstr>计算机系</vt:lpstr>
      <vt:lpstr>金融系</vt:lpstr>
      <vt:lpstr>女性学系</vt:lpstr>
      <vt:lpstr>社工学院</vt:lpstr>
      <vt:lpstr>儿童发展与教育学院</vt:lpstr>
      <vt:lpstr>外语系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2018-06-22T02:43:35Z</dcterms:modified>
</cp:coreProperties>
</file>